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NDICADORES\GESTION\Gestion 2024\12_DICIEMBRE_2024\"/>
    </mc:Choice>
  </mc:AlternateContent>
  <bookViews>
    <workbookView xWindow="-120" yWindow="-120" windowWidth="21840" windowHeight="13140" tabRatio="804" firstSheet="1" activeTab="1"/>
  </bookViews>
  <sheets>
    <sheet name="COD_UNICO" sheetId="29" state="hidden" r:id="rId1"/>
    <sheet name="FCH01-GEST MESES" sheetId="12" r:id="rId2"/>
    <sheet name="CONSOL DIST" sheetId="9" r:id="rId3"/>
    <sheet name="DINAMICA MESES" sheetId="13" state="hidden" r:id="rId4"/>
    <sheet name="CONSOL_ESS" sheetId="15" r:id="rId5"/>
    <sheet name="META_F01" sheetId="21" state="hidden" r:id="rId6"/>
    <sheet name="COD_EESS2" sheetId="23" state="hidden" r:id="rId7"/>
    <sheet name="DINAMICA_EESS" sheetId="20" state="hidden" r:id="rId8"/>
    <sheet name="Hoja1" sheetId="8" state="hidden" r:id="rId9"/>
    <sheet name="DINAMICA" sheetId="10" state="hidden" r:id="rId10"/>
    <sheet name="Hoja3" sheetId="17" state="hidden" r:id="rId11"/>
  </sheets>
  <definedNames>
    <definedName name="_xlnm._FilterDatabase" localSheetId="6" hidden="1">COD_EESS2!$A$1:$D$48</definedName>
    <definedName name="_xlnm._FilterDatabase" localSheetId="0" hidden="1">COD_UNICO!$A$1:$D$77</definedName>
    <definedName name="_xlnm._FilterDatabase" localSheetId="1" hidden="1">'FCH01-GEST MESES'!$A$9:$T$1253</definedName>
    <definedName name="_xlnm._FilterDatabase" localSheetId="5" hidden="1">META_F01!$A$3:$C$49</definedName>
    <definedName name="EESS">COD_UNICO!$C$1:$E$77</definedName>
    <definedName name="META_F01">META_F01!$A$3:$C$49</definedName>
    <definedName name="META_F01_DISTRITOS">META_F01!$E$2:$F$7</definedName>
    <definedName name="META_F01_REDES">META_F01!$E$9:$F$11</definedName>
  </definedNames>
  <calcPr calcId="162913"/>
  <pivotCaches>
    <pivotCache cacheId="1" r:id="rId12"/>
    <pivotCache cacheId="2" r:id="rId13"/>
    <pivotCache cacheId="16"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9" i="15" l="1"/>
  <c r="AN9" i="15"/>
  <c r="AL9" i="15"/>
  <c r="AK9" i="15"/>
  <c r="AI9" i="15"/>
  <c r="AH9" i="15"/>
  <c r="AF9" i="15"/>
  <c r="AE9" i="15"/>
  <c r="AC9" i="15"/>
  <c r="AB9" i="15"/>
  <c r="Z9" i="15"/>
  <c r="Y9" i="15"/>
  <c r="W9" i="15"/>
  <c r="V9" i="15"/>
  <c r="T9" i="15"/>
  <c r="S9" i="15"/>
  <c r="Q9" i="15"/>
  <c r="P9" i="15"/>
  <c r="N9" i="15"/>
  <c r="M9" i="15"/>
  <c r="K9" i="15"/>
  <c r="J9" i="15"/>
  <c r="H9" i="15"/>
  <c r="G9" i="15"/>
  <c r="AN26" i="9"/>
  <c r="AM26" i="9"/>
  <c r="AN25" i="9"/>
  <c r="AM25" i="9"/>
  <c r="AN24" i="9"/>
  <c r="AM24" i="9"/>
  <c r="AK26" i="9"/>
  <c r="AJ26" i="9"/>
  <c r="AK25" i="9"/>
  <c r="AJ25" i="9"/>
  <c r="AK24" i="9"/>
  <c r="AJ24" i="9"/>
  <c r="AH26" i="9"/>
  <c r="AG26" i="9"/>
  <c r="AH25" i="9"/>
  <c r="AG25" i="9"/>
  <c r="AH24" i="9"/>
  <c r="AG24" i="9"/>
  <c r="AE26" i="9"/>
  <c r="AD26" i="9"/>
  <c r="AE25" i="9"/>
  <c r="AD25" i="9"/>
  <c r="AE24" i="9"/>
  <c r="AD24" i="9"/>
  <c r="AB26" i="9"/>
  <c r="AA26" i="9"/>
  <c r="AB25" i="9"/>
  <c r="AA25" i="9"/>
  <c r="AB24" i="9"/>
  <c r="AA24" i="9"/>
  <c r="Y26" i="9"/>
  <c r="X26" i="9"/>
  <c r="Y25" i="9"/>
  <c r="X25" i="9"/>
  <c r="Y24" i="9"/>
  <c r="X24" i="9"/>
  <c r="V26" i="9"/>
  <c r="U26" i="9"/>
  <c r="V25" i="9"/>
  <c r="U25" i="9"/>
  <c r="V24" i="9"/>
  <c r="U24" i="9"/>
  <c r="S26" i="9"/>
  <c r="R26" i="9"/>
  <c r="S25" i="9"/>
  <c r="R25" i="9"/>
  <c r="S24" i="9"/>
  <c r="R24" i="9"/>
  <c r="P26" i="9"/>
  <c r="O26" i="9"/>
  <c r="P25" i="9"/>
  <c r="O25" i="9"/>
  <c r="P24" i="9"/>
  <c r="O24" i="9"/>
  <c r="M26" i="9"/>
  <c r="L26" i="9"/>
  <c r="M25" i="9"/>
  <c r="L25" i="9"/>
  <c r="M24" i="9"/>
  <c r="L24" i="9"/>
  <c r="J26" i="9"/>
  <c r="I26" i="9"/>
  <c r="J25" i="9"/>
  <c r="I25" i="9"/>
  <c r="J24" i="9"/>
  <c r="I24" i="9"/>
  <c r="G26" i="9"/>
  <c r="G25" i="9"/>
  <c r="G24" i="9"/>
  <c r="F26" i="9"/>
  <c r="F25" i="9"/>
  <c r="F24" i="9"/>
  <c r="B16" i="9"/>
  <c r="C16" i="9"/>
  <c r="E16" i="9"/>
  <c r="H16" i="9"/>
  <c r="K16" i="9"/>
  <c r="N16" i="9"/>
  <c r="Q16" i="9"/>
  <c r="T16" i="9"/>
  <c r="W16" i="9"/>
  <c r="Z16" i="9"/>
  <c r="AC16" i="9"/>
  <c r="AF16" i="9"/>
  <c r="AI16" i="9"/>
  <c r="AL16" i="9"/>
  <c r="AO16" i="9"/>
  <c r="D16" i="9" l="1"/>
  <c r="C58" i="15" l="1"/>
  <c r="D58" i="15"/>
  <c r="I58" i="15"/>
  <c r="L58" i="15"/>
  <c r="O58" i="15"/>
  <c r="R58" i="15"/>
  <c r="U58" i="15"/>
  <c r="X58" i="15"/>
  <c r="AA58" i="15"/>
  <c r="AD58" i="15"/>
  <c r="AG58" i="15"/>
  <c r="AJ58" i="15"/>
  <c r="AM58" i="15"/>
  <c r="AP58" i="15"/>
  <c r="C59" i="15"/>
  <c r="D59" i="15"/>
  <c r="I59" i="15"/>
  <c r="L59" i="15"/>
  <c r="O59" i="15"/>
  <c r="R59" i="15"/>
  <c r="U59" i="15"/>
  <c r="X59" i="15"/>
  <c r="AA59" i="15"/>
  <c r="AD59" i="15"/>
  <c r="AG59" i="15"/>
  <c r="AJ59" i="15"/>
  <c r="AM59" i="15"/>
  <c r="AP59" i="15"/>
  <c r="E59" i="15" l="1"/>
  <c r="E58" i="15"/>
  <c r="C56" i="15" l="1"/>
  <c r="D56" i="15"/>
  <c r="I56" i="15"/>
  <c r="L56" i="15"/>
  <c r="O56" i="15"/>
  <c r="R56" i="15"/>
  <c r="U56" i="15"/>
  <c r="X56" i="15"/>
  <c r="AA56" i="15"/>
  <c r="AD56" i="15"/>
  <c r="AG56" i="15"/>
  <c r="AJ56" i="15"/>
  <c r="AM56" i="15"/>
  <c r="AP56" i="15"/>
  <c r="C57" i="15"/>
  <c r="D57" i="15"/>
  <c r="I57" i="15"/>
  <c r="L57" i="15"/>
  <c r="O57" i="15"/>
  <c r="R57" i="15"/>
  <c r="U57" i="15"/>
  <c r="X57" i="15"/>
  <c r="AA57" i="15"/>
  <c r="AD57" i="15"/>
  <c r="AG57" i="15"/>
  <c r="AJ57" i="15"/>
  <c r="AM57" i="15"/>
  <c r="AP57" i="15"/>
  <c r="A56" i="15"/>
  <c r="F56" i="15" s="1"/>
  <c r="E56" i="15" l="1"/>
  <c r="E57" i="15"/>
  <c r="C54" i="15"/>
  <c r="D54" i="15"/>
  <c r="I54" i="15"/>
  <c r="L54" i="15"/>
  <c r="O54" i="15"/>
  <c r="R54" i="15"/>
  <c r="U54" i="15"/>
  <c r="X54" i="15"/>
  <c r="AA54" i="15"/>
  <c r="AD54" i="15"/>
  <c r="AG54" i="15"/>
  <c r="AJ54" i="15"/>
  <c r="AM54" i="15"/>
  <c r="AP54" i="15"/>
  <c r="C55" i="15"/>
  <c r="D55" i="15"/>
  <c r="I55" i="15"/>
  <c r="L55" i="15"/>
  <c r="O55" i="15"/>
  <c r="R55" i="15"/>
  <c r="U55" i="15"/>
  <c r="X55" i="15"/>
  <c r="AA55" i="15"/>
  <c r="AD55" i="15"/>
  <c r="AG55" i="15"/>
  <c r="AJ55" i="15"/>
  <c r="AM55" i="15"/>
  <c r="AP55" i="15"/>
  <c r="E55" i="15" l="1"/>
  <c r="E54" i="15"/>
  <c r="C53" i="15"/>
  <c r="D53" i="15"/>
  <c r="I53" i="15"/>
  <c r="L53" i="15"/>
  <c r="O53" i="15"/>
  <c r="R53" i="15"/>
  <c r="U53" i="15"/>
  <c r="X53" i="15"/>
  <c r="AA53" i="15"/>
  <c r="AD53" i="15"/>
  <c r="AG53" i="15"/>
  <c r="AJ53" i="15"/>
  <c r="AM53" i="15"/>
  <c r="AP53" i="15"/>
  <c r="E53" i="15" l="1"/>
  <c r="C46" i="15"/>
  <c r="D46" i="15"/>
  <c r="I46" i="15"/>
  <c r="L46" i="15"/>
  <c r="O46" i="15"/>
  <c r="R46" i="15"/>
  <c r="U46" i="15"/>
  <c r="X46" i="15"/>
  <c r="AA46" i="15"/>
  <c r="AD46" i="15"/>
  <c r="AG46" i="15"/>
  <c r="AJ46" i="15"/>
  <c r="AM46" i="15"/>
  <c r="AP46" i="15"/>
  <c r="C47" i="15"/>
  <c r="D47" i="15"/>
  <c r="I47" i="15"/>
  <c r="L47" i="15"/>
  <c r="O47" i="15"/>
  <c r="R47" i="15"/>
  <c r="U47" i="15"/>
  <c r="X47" i="15"/>
  <c r="AA47" i="15"/>
  <c r="AD47" i="15"/>
  <c r="AG47" i="15"/>
  <c r="AJ47" i="15"/>
  <c r="AM47" i="15"/>
  <c r="AP47" i="15"/>
  <c r="C48" i="15"/>
  <c r="D48" i="15"/>
  <c r="I48" i="15"/>
  <c r="L48" i="15"/>
  <c r="O48" i="15"/>
  <c r="R48" i="15"/>
  <c r="U48" i="15"/>
  <c r="X48" i="15"/>
  <c r="AA48" i="15"/>
  <c r="AD48" i="15"/>
  <c r="AG48" i="15"/>
  <c r="AJ48" i="15"/>
  <c r="AM48" i="15"/>
  <c r="AP48" i="15"/>
  <c r="C49" i="15"/>
  <c r="D49" i="15"/>
  <c r="I49" i="15"/>
  <c r="L49" i="15"/>
  <c r="O49" i="15"/>
  <c r="R49" i="15"/>
  <c r="U49" i="15"/>
  <c r="X49" i="15"/>
  <c r="AA49" i="15"/>
  <c r="AD49" i="15"/>
  <c r="AG49" i="15"/>
  <c r="AJ49" i="15"/>
  <c r="AM49" i="15"/>
  <c r="AP49" i="15"/>
  <c r="C50" i="15"/>
  <c r="D50" i="15"/>
  <c r="I50" i="15"/>
  <c r="L50" i="15"/>
  <c r="O50" i="15"/>
  <c r="R50" i="15"/>
  <c r="U50" i="15"/>
  <c r="X50" i="15"/>
  <c r="AA50" i="15"/>
  <c r="AD50" i="15"/>
  <c r="AG50" i="15"/>
  <c r="AJ50" i="15"/>
  <c r="AM50" i="15"/>
  <c r="AP50" i="15"/>
  <c r="C51" i="15"/>
  <c r="D51" i="15"/>
  <c r="I51" i="15"/>
  <c r="L51" i="15"/>
  <c r="O51" i="15"/>
  <c r="R51" i="15"/>
  <c r="U51" i="15"/>
  <c r="X51" i="15"/>
  <c r="AA51" i="15"/>
  <c r="AD51" i="15"/>
  <c r="AG51" i="15"/>
  <c r="AJ51" i="15"/>
  <c r="AM51" i="15"/>
  <c r="AP51" i="15"/>
  <c r="C52" i="15"/>
  <c r="D52" i="15"/>
  <c r="I52" i="15"/>
  <c r="L52" i="15"/>
  <c r="O52" i="15"/>
  <c r="R52" i="15"/>
  <c r="U52" i="15"/>
  <c r="X52" i="15"/>
  <c r="AA52" i="15"/>
  <c r="AD52" i="15"/>
  <c r="AG52" i="15"/>
  <c r="AJ52" i="15"/>
  <c r="AM52" i="15"/>
  <c r="AP52" i="15"/>
  <c r="E47" i="15" l="1"/>
  <c r="E46" i="15"/>
  <c r="E52" i="15"/>
  <c r="E50" i="15"/>
  <c r="E49" i="15"/>
  <c r="E51" i="15"/>
  <c r="E48" i="15"/>
  <c r="C44" i="15" l="1"/>
  <c r="D44" i="15"/>
  <c r="I44" i="15"/>
  <c r="L44" i="15"/>
  <c r="O44" i="15"/>
  <c r="R44" i="15"/>
  <c r="U44" i="15"/>
  <c r="X44" i="15"/>
  <c r="AA44" i="15"/>
  <c r="AD44" i="15"/>
  <c r="AG44" i="15"/>
  <c r="AJ44" i="15"/>
  <c r="AM44" i="15"/>
  <c r="AP44" i="15"/>
  <c r="C45" i="15"/>
  <c r="D45" i="15"/>
  <c r="I45" i="15"/>
  <c r="L45" i="15"/>
  <c r="O45" i="15"/>
  <c r="R45" i="15"/>
  <c r="U45" i="15"/>
  <c r="X45" i="15"/>
  <c r="AA45" i="15"/>
  <c r="AD45" i="15"/>
  <c r="AG45" i="15"/>
  <c r="AJ45" i="15"/>
  <c r="AM45" i="15"/>
  <c r="AP45" i="15"/>
  <c r="C37" i="15"/>
  <c r="D37" i="15"/>
  <c r="I37" i="15"/>
  <c r="L37" i="15"/>
  <c r="O37" i="15"/>
  <c r="R37" i="15"/>
  <c r="U37" i="15"/>
  <c r="X37" i="15"/>
  <c r="AA37" i="15"/>
  <c r="AD37" i="15"/>
  <c r="AG37" i="15"/>
  <c r="AJ37" i="15"/>
  <c r="AM37" i="15"/>
  <c r="AP37" i="15"/>
  <c r="C38" i="15"/>
  <c r="D38" i="15"/>
  <c r="I38" i="15"/>
  <c r="L38" i="15"/>
  <c r="O38" i="15"/>
  <c r="R38" i="15"/>
  <c r="U38" i="15"/>
  <c r="X38" i="15"/>
  <c r="AA38" i="15"/>
  <c r="AD38" i="15"/>
  <c r="AG38" i="15"/>
  <c r="AJ38" i="15"/>
  <c r="AM38" i="15"/>
  <c r="AP38" i="15"/>
  <c r="C39" i="15"/>
  <c r="D39" i="15"/>
  <c r="I39" i="15"/>
  <c r="L39" i="15"/>
  <c r="O39" i="15"/>
  <c r="R39" i="15"/>
  <c r="U39" i="15"/>
  <c r="X39" i="15"/>
  <c r="AA39" i="15"/>
  <c r="AD39" i="15"/>
  <c r="AG39" i="15"/>
  <c r="AJ39" i="15"/>
  <c r="AM39" i="15"/>
  <c r="AP39" i="15"/>
  <c r="C40" i="15"/>
  <c r="D40" i="15"/>
  <c r="I40" i="15"/>
  <c r="L40" i="15"/>
  <c r="O40" i="15"/>
  <c r="R40" i="15"/>
  <c r="U40" i="15"/>
  <c r="X40" i="15"/>
  <c r="AA40" i="15"/>
  <c r="AD40" i="15"/>
  <c r="AG40" i="15"/>
  <c r="AJ40" i="15"/>
  <c r="AM40" i="15"/>
  <c r="AP40" i="15"/>
  <c r="C41" i="15"/>
  <c r="D41" i="15"/>
  <c r="I41" i="15"/>
  <c r="L41" i="15"/>
  <c r="O41" i="15"/>
  <c r="R41" i="15"/>
  <c r="U41" i="15"/>
  <c r="X41" i="15"/>
  <c r="AA41" i="15"/>
  <c r="AD41" i="15"/>
  <c r="AG41" i="15"/>
  <c r="AJ41" i="15"/>
  <c r="AM41" i="15"/>
  <c r="AP41" i="15"/>
  <c r="C42" i="15"/>
  <c r="D42" i="15"/>
  <c r="I42" i="15"/>
  <c r="L42" i="15"/>
  <c r="O42" i="15"/>
  <c r="R42" i="15"/>
  <c r="U42" i="15"/>
  <c r="X42" i="15"/>
  <c r="AA42" i="15"/>
  <c r="AD42" i="15"/>
  <c r="AG42" i="15"/>
  <c r="AJ42" i="15"/>
  <c r="AM42" i="15"/>
  <c r="AP42" i="15"/>
  <c r="C43" i="15"/>
  <c r="D43" i="15"/>
  <c r="I43" i="15"/>
  <c r="L43" i="15"/>
  <c r="O43" i="15"/>
  <c r="R43" i="15"/>
  <c r="U43" i="15"/>
  <c r="X43" i="15"/>
  <c r="AA43" i="15"/>
  <c r="AD43" i="15"/>
  <c r="AG43" i="15"/>
  <c r="AJ43" i="15"/>
  <c r="AM43" i="15"/>
  <c r="AP43" i="15"/>
  <c r="A40" i="15"/>
  <c r="F40" i="15" s="1"/>
  <c r="E43" i="15" l="1"/>
  <c r="E42" i="15"/>
  <c r="E45" i="15"/>
  <c r="E38" i="15"/>
  <c r="E37" i="15"/>
  <c r="E41" i="15"/>
  <c r="E40" i="15"/>
  <c r="E39" i="15"/>
  <c r="E44" i="15"/>
  <c r="E11" i="9" l="1"/>
  <c r="E12" i="9"/>
  <c r="E13" i="9"/>
  <c r="C11" i="15" l="1"/>
  <c r="D11" i="15"/>
  <c r="C12" i="15"/>
  <c r="D12" i="15"/>
  <c r="C13" i="15"/>
  <c r="D13" i="15"/>
  <c r="C14" i="15"/>
  <c r="D14" i="15"/>
  <c r="C15" i="15"/>
  <c r="D15" i="15"/>
  <c r="C16" i="15"/>
  <c r="D16" i="15"/>
  <c r="C17" i="15"/>
  <c r="D17" i="15"/>
  <c r="C18" i="15"/>
  <c r="D18" i="15"/>
  <c r="C19" i="15"/>
  <c r="D19" i="15"/>
  <c r="C20" i="15"/>
  <c r="D20" i="15"/>
  <c r="C21" i="15"/>
  <c r="D21" i="15"/>
  <c r="C22" i="15"/>
  <c r="D22" i="15"/>
  <c r="C23" i="15"/>
  <c r="D23" i="15"/>
  <c r="C24" i="15"/>
  <c r="D24" i="15"/>
  <c r="C25" i="15"/>
  <c r="D25" i="15"/>
  <c r="C26" i="15"/>
  <c r="D26" i="15"/>
  <c r="C27" i="15"/>
  <c r="D27" i="15"/>
  <c r="C28" i="15"/>
  <c r="D28" i="15"/>
  <c r="C29" i="15"/>
  <c r="D29" i="15"/>
  <c r="C30" i="15"/>
  <c r="D30" i="15"/>
  <c r="C31" i="15"/>
  <c r="D31" i="15"/>
  <c r="C32" i="15"/>
  <c r="D32" i="15"/>
  <c r="C33" i="15"/>
  <c r="D33" i="15"/>
  <c r="C34" i="15"/>
  <c r="D34" i="15"/>
  <c r="C35" i="15"/>
  <c r="D35" i="15"/>
  <c r="C36" i="15"/>
  <c r="D36" i="15"/>
  <c r="D10" i="15"/>
  <c r="C10" i="15"/>
  <c r="AP36" i="15"/>
  <c r="AP35" i="15"/>
  <c r="AP34" i="15"/>
  <c r="AP33" i="15"/>
  <c r="AP32" i="15"/>
  <c r="AP31" i="15"/>
  <c r="AP30" i="15"/>
  <c r="AP29" i="15"/>
  <c r="AP28" i="15"/>
  <c r="AP27" i="15"/>
  <c r="AP26" i="15"/>
  <c r="AP25" i="15"/>
  <c r="AP24" i="15"/>
  <c r="AP23" i="15"/>
  <c r="AP22" i="15"/>
  <c r="AP21" i="15"/>
  <c r="AP20" i="15"/>
  <c r="AP19" i="15"/>
  <c r="AP18" i="15"/>
  <c r="AP17" i="15"/>
  <c r="AP16" i="15"/>
  <c r="AP15" i="15"/>
  <c r="AP14" i="15"/>
  <c r="AP13" i="15"/>
  <c r="AP12" i="15"/>
  <c r="AP11" i="15"/>
  <c r="AP10" i="15"/>
  <c r="AM36" i="15"/>
  <c r="AM35" i="15"/>
  <c r="AM34" i="15"/>
  <c r="AM33" i="15"/>
  <c r="AM32" i="15"/>
  <c r="AM31" i="15"/>
  <c r="AM30" i="15"/>
  <c r="AM29" i="15"/>
  <c r="AM28" i="15"/>
  <c r="AM27" i="15"/>
  <c r="AM26" i="15"/>
  <c r="AM25" i="15"/>
  <c r="AM24" i="15"/>
  <c r="AM23" i="15"/>
  <c r="AM22" i="15"/>
  <c r="AM21" i="15"/>
  <c r="AM20" i="15"/>
  <c r="AM19" i="15"/>
  <c r="AM18" i="15"/>
  <c r="AM17" i="15"/>
  <c r="AM16" i="15"/>
  <c r="AM15" i="15"/>
  <c r="AM14" i="15"/>
  <c r="AM13" i="15"/>
  <c r="AM12" i="15"/>
  <c r="AM11" i="15"/>
  <c r="AM10" i="15"/>
  <c r="C14" i="9"/>
  <c r="B12" i="9"/>
  <c r="C12" i="9"/>
  <c r="B13" i="9"/>
  <c r="C13" i="9"/>
  <c r="B14" i="9"/>
  <c r="B15" i="9"/>
  <c r="C15" i="9"/>
  <c r="B17" i="9"/>
  <c r="C17" i="9"/>
  <c r="C11" i="9"/>
  <c r="B11" i="9"/>
  <c r="AO24" i="9"/>
  <c r="AM23" i="9"/>
  <c r="AO17" i="9"/>
  <c r="AO15" i="9"/>
  <c r="AO14" i="9"/>
  <c r="AO13" i="9"/>
  <c r="AO12" i="9"/>
  <c r="AO11" i="9"/>
  <c r="AN10" i="9"/>
  <c r="AM10" i="9"/>
  <c r="AL26" i="9"/>
  <c r="AL25" i="9"/>
  <c r="AL24" i="9"/>
  <c r="AL17" i="9"/>
  <c r="AL15" i="9"/>
  <c r="AL14" i="9"/>
  <c r="AL13" i="9"/>
  <c r="AL12" i="9"/>
  <c r="AL11" i="9"/>
  <c r="AK10" i="9"/>
  <c r="AJ10" i="9"/>
  <c r="AL10" i="9" l="1"/>
  <c r="D9" i="15"/>
  <c r="C9" i="15"/>
  <c r="AK23" i="9"/>
  <c r="AN23" i="9"/>
  <c r="AO23" i="9" s="1"/>
  <c r="AO25" i="9"/>
  <c r="AO26" i="9"/>
  <c r="AM9" i="15"/>
  <c r="AP9" i="15"/>
  <c r="AO10" i="9"/>
  <c r="AJ23" i="9"/>
  <c r="AL23" i="9" l="1"/>
  <c r="C24" i="9"/>
  <c r="C26" i="9"/>
  <c r="C25" i="9"/>
  <c r="A10" i="15" l="1"/>
  <c r="F10" i="15" s="1"/>
  <c r="A24" i="15"/>
  <c r="F24" i="15" s="1"/>
  <c r="E3" i="29"/>
  <c r="E4" i="29"/>
  <c r="E5" i="29"/>
  <c r="E6" i="29"/>
  <c r="E7" i="29"/>
  <c r="E8" i="29"/>
  <c r="E9" i="29"/>
  <c r="E10" i="29"/>
  <c r="E11" i="29"/>
  <c r="E12" i="29"/>
  <c r="E13" i="29"/>
  <c r="A14" i="15" s="1"/>
  <c r="F14" i="15" s="1"/>
  <c r="E14" i="29"/>
  <c r="E15" i="29"/>
  <c r="E16" i="29"/>
  <c r="E17" i="29"/>
  <c r="E18" i="29"/>
  <c r="A57" i="15" s="1"/>
  <c r="F57" i="15" s="1"/>
  <c r="E19" i="29"/>
  <c r="A58" i="15" s="1"/>
  <c r="F58" i="15" s="1"/>
  <c r="E20" i="29"/>
  <c r="E21" i="29"/>
  <c r="A11" i="15" s="1"/>
  <c r="F11" i="15" s="1"/>
  <c r="E22" i="29"/>
  <c r="E23" i="29"/>
  <c r="A12" i="15" s="1"/>
  <c r="F12" i="15" s="1"/>
  <c r="E24" i="29"/>
  <c r="E25" i="29"/>
  <c r="A19" i="15" s="1"/>
  <c r="F19" i="15" s="1"/>
  <c r="E26" i="29"/>
  <c r="A22" i="15" s="1"/>
  <c r="F22" i="15" s="1"/>
  <c r="E27" i="29"/>
  <c r="E28" i="29"/>
  <c r="E29" i="29"/>
  <c r="E30" i="29"/>
  <c r="E31" i="29"/>
  <c r="A20" i="15" s="1"/>
  <c r="F20" i="15" s="1"/>
  <c r="E32" i="29"/>
  <c r="A21" i="15" s="1"/>
  <c r="F21" i="15" s="1"/>
  <c r="E33" i="29"/>
  <c r="A15" i="15" s="1"/>
  <c r="F15" i="15" s="1"/>
  <c r="E34" i="29"/>
  <c r="E35" i="29"/>
  <c r="A51" i="15" s="1"/>
  <c r="F51" i="15" s="1"/>
  <c r="E36" i="29"/>
  <c r="E37" i="29"/>
  <c r="A34" i="15" s="1"/>
  <c r="F34" i="15" s="1"/>
  <c r="E38" i="29"/>
  <c r="E39" i="29"/>
  <c r="A39" i="15" s="1"/>
  <c r="F39" i="15" s="1"/>
  <c r="E40" i="29"/>
  <c r="A35" i="15" s="1"/>
  <c r="F35" i="15" s="1"/>
  <c r="E41" i="29"/>
  <c r="A25" i="15" s="1"/>
  <c r="F25" i="15" s="1"/>
  <c r="E42" i="29"/>
  <c r="E43" i="29"/>
  <c r="E44" i="29"/>
  <c r="E45" i="29"/>
  <c r="A30" i="15" s="1"/>
  <c r="F30" i="15" s="1"/>
  <c r="E46" i="29"/>
  <c r="E47" i="29"/>
  <c r="A32" i="15" s="1"/>
  <c r="F32" i="15" s="1"/>
  <c r="E48" i="29"/>
  <c r="A33" i="15" s="1"/>
  <c r="F33" i="15" s="1"/>
  <c r="E49" i="29"/>
  <c r="E50" i="29"/>
  <c r="A47" i="15" s="1"/>
  <c r="F47" i="15" s="1"/>
  <c r="E51" i="29"/>
  <c r="A48" i="15" s="1"/>
  <c r="F48" i="15" s="1"/>
  <c r="E52" i="29"/>
  <c r="A55" i="15" s="1"/>
  <c r="F55" i="15" s="1"/>
  <c r="E53" i="29"/>
  <c r="A52" i="15" s="1"/>
  <c r="F52" i="15" s="1"/>
  <c r="E54" i="29"/>
  <c r="A53" i="15" s="1"/>
  <c r="F53" i="15" s="1"/>
  <c r="E55" i="29"/>
  <c r="A50" i="15" s="1"/>
  <c r="F50" i="15" s="1"/>
  <c r="E56" i="29"/>
  <c r="A49" i="15" s="1"/>
  <c r="F49" i="15" s="1"/>
  <c r="E57" i="29"/>
  <c r="A45" i="15" s="1"/>
  <c r="F45" i="15" s="1"/>
  <c r="E58" i="29"/>
  <c r="A44" i="15" s="1"/>
  <c r="F44" i="15" s="1"/>
  <c r="E59" i="29"/>
  <c r="A54" i="15" s="1"/>
  <c r="F54" i="15" s="1"/>
  <c r="E60" i="29"/>
  <c r="A42" i="15" s="1"/>
  <c r="F42" i="15" s="1"/>
  <c r="E61" i="29"/>
  <c r="A43" i="15" s="1"/>
  <c r="F43" i="15" s="1"/>
  <c r="E62" i="29"/>
  <c r="A46" i="15" s="1"/>
  <c r="F46" i="15" s="1"/>
  <c r="E63" i="29"/>
  <c r="E64" i="29"/>
  <c r="E65" i="29"/>
  <c r="A26" i="15" s="1"/>
  <c r="F26" i="15" s="1"/>
  <c r="E66" i="29"/>
  <c r="A59" i="15" s="1"/>
  <c r="F59" i="15" s="1"/>
  <c r="E67" i="29"/>
  <c r="A41" i="15" s="1"/>
  <c r="F41" i="15" s="1"/>
  <c r="E68" i="29"/>
  <c r="E69" i="29"/>
  <c r="E70" i="29"/>
  <c r="E71" i="29"/>
  <c r="E72" i="29"/>
  <c r="E73" i="29"/>
  <c r="E74" i="29"/>
  <c r="E75" i="29"/>
  <c r="E76" i="29"/>
  <c r="E77" i="29"/>
  <c r="E2" i="29"/>
  <c r="B48" i="23"/>
  <c r="A31" i="15" l="1"/>
  <c r="F31" i="15" s="1"/>
  <c r="A37" i="15"/>
  <c r="F37" i="15" s="1"/>
  <c r="A36" i="15"/>
  <c r="F36" i="15" s="1"/>
  <c r="A38" i="15"/>
  <c r="F38" i="15" s="1"/>
  <c r="A17" i="15"/>
  <c r="F17" i="15" s="1"/>
  <c r="A13" i="15"/>
  <c r="F13" i="15" s="1"/>
  <c r="A29" i="15"/>
  <c r="F29" i="15" s="1"/>
  <c r="A18" i="15"/>
  <c r="F18" i="15" s="1"/>
  <c r="A28" i="15"/>
  <c r="F28" i="15" s="1"/>
  <c r="A27" i="15"/>
  <c r="F27" i="15" s="1"/>
  <c r="A23" i="15"/>
  <c r="F23" i="15" s="1"/>
  <c r="A16" i="15"/>
  <c r="F16" i="15" s="1"/>
  <c r="I10" i="15"/>
  <c r="L10" i="15"/>
  <c r="O10" i="15"/>
  <c r="R10" i="15"/>
  <c r="U10" i="15"/>
  <c r="X10" i="15"/>
  <c r="AA10" i="15"/>
  <c r="AD10" i="15"/>
  <c r="AG10" i="15"/>
  <c r="AJ10" i="15"/>
  <c r="I17" i="15"/>
  <c r="L17" i="15"/>
  <c r="O17" i="15"/>
  <c r="R17" i="15"/>
  <c r="U17" i="15"/>
  <c r="X17" i="15"/>
  <c r="AA17" i="15"/>
  <c r="AD17" i="15"/>
  <c r="AG17" i="15"/>
  <c r="AJ17" i="15"/>
  <c r="I27" i="15"/>
  <c r="L27" i="15"/>
  <c r="O27" i="15"/>
  <c r="R27" i="15"/>
  <c r="U27" i="15"/>
  <c r="X27" i="15"/>
  <c r="AA27" i="15"/>
  <c r="AD27" i="15"/>
  <c r="AG27" i="15"/>
  <c r="AJ27" i="15"/>
  <c r="E10" i="15" l="1"/>
  <c r="E17" i="15"/>
  <c r="E27" i="15"/>
  <c r="E25" i="9"/>
  <c r="E26" i="9"/>
  <c r="E24" i="9"/>
  <c r="E14" i="9" l="1"/>
  <c r="E17" i="9"/>
  <c r="B26" i="9" l="1"/>
  <c r="B25" i="9"/>
  <c r="B24" i="9"/>
  <c r="AI26" i="9" l="1"/>
  <c r="AI25" i="9"/>
  <c r="AG23" i="9"/>
  <c r="AF26" i="9"/>
  <c r="AF24" i="9"/>
  <c r="AC26" i="9"/>
  <c r="AC25" i="9"/>
  <c r="AC24" i="9"/>
  <c r="Z26" i="9"/>
  <c r="Z25" i="9"/>
  <c r="W26" i="9"/>
  <c r="W24" i="9"/>
  <c r="T26" i="9"/>
  <c r="Q26" i="9"/>
  <c r="N26" i="9"/>
  <c r="N25" i="9"/>
  <c r="L23" i="9"/>
  <c r="K26" i="9"/>
  <c r="K25" i="9"/>
  <c r="J23" i="9"/>
  <c r="H26" i="9"/>
  <c r="F23" i="9"/>
  <c r="Y23" i="9" l="1"/>
  <c r="V23" i="9"/>
  <c r="Z24" i="9"/>
  <c r="AE23" i="9"/>
  <c r="AB23" i="9"/>
  <c r="AI24" i="9"/>
  <c r="AA23" i="9"/>
  <c r="X23" i="9"/>
  <c r="W25" i="9"/>
  <c r="T24" i="9"/>
  <c r="R23" i="9"/>
  <c r="Q24" i="9"/>
  <c r="O23" i="9"/>
  <c r="N24" i="9"/>
  <c r="AH23" i="9"/>
  <c r="AI23" i="9" s="1"/>
  <c r="AF25" i="9"/>
  <c r="AD23" i="9"/>
  <c r="U23" i="9"/>
  <c r="W23" i="9" s="1"/>
  <c r="T25" i="9"/>
  <c r="S23" i="9"/>
  <c r="Q25" i="9"/>
  <c r="P23" i="9"/>
  <c r="M23" i="9"/>
  <c r="N23" i="9" s="1"/>
  <c r="K24" i="9"/>
  <c r="I23" i="9"/>
  <c r="K23" i="9" s="1"/>
  <c r="G23" i="9"/>
  <c r="H23" i="9" s="1"/>
  <c r="D24" i="9"/>
  <c r="H24" i="9"/>
  <c r="H25" i="9"/>
  <c r="Z23" i="9" l="1"/>
  <c r="AC23" i="9"/>
  <c r="Q23" i="9"/>
  <c r="T23" i="9"/>
  <c r="AF23" i="9"/>
  <c r="D26" i="9"/>
  <c r="D25" i="9"/>
  <c r="C23" i="9"/>
  <c r="B23" i="9"/>
  <c r="D23" i="9" l="1"/>
  <c r="O9" i="15"/>
  <c r="I18" i="15"/>
  <c r="L18" i="15"/>
  <c r="O18" i="15"/>
  <c r="R18" i="15"/>
  <c r="U18" i="15"/>
  <c r="X18" i="15"/>
  <c r="AA18" i="15"/>
  <c r="AD18" i="15"/>
  <c r="AG18" i="15"/>
  <c r="AJ18" i="15"/>
  <c r="I19" i="15"/>
  <c r="L19" i="15"/>
  <c r="O19" i="15"/>
  <c r="R19" i="15"/>
  <c r="U19" i="15"/>
  <c r="X19" i="15"/>
  <c r="AA19" i="15"/>
  <c r="AD19" i="15"/>
  <c r="AG19" i="15"/>
  <c r="AJ19" i="15"/>
  <c r="I20" i="15"/>
  <c r="L20" i="15"/>
  <c r="O20" i="15"/>
  <c r="R20" i="15"/>
  <c r="U20" i="15"/>
  <c r="X20" i="15"/>
  <c r="AA20" i="15"/>
  <c r="AD20" i="15"/>
  <c r="AG20" i="15"/>
  <c r="AJ20" i="15"/>
  <c r="I21" i="15"/>
  <c r="L21" i="15"/>
  <c r="O21" i="15"/>
  <c r="R21" i="15"/>
  <c r="U21" i="15"/>
  <c r="X21" i="15"/>
  <c r="AA21" i="15"/>
  <c r="AD21" i="15"/>
  <c r="AG21" i="15"/>
  <c r="AJ21" i="15"/>
  <c r="I22" i="15"/>
  <c r="L22" i="15"/>
  <c r="O22" i="15"/>
  <c r="R22" i="15"/>
  <c r="U22" i="15"/>
  <c r="X22" i="15"/>
  <c r="AA22" i="15"/>
  <c r="AD22" i="15"/>
  <c r="AG22" i="15"/>
  <c r="AJ22" i="15"/>
  <c r="I23" i="15"/>
  <c r="L23" i="15"/>
  <c r="O23" i="15"/>
  <c r="R23" i="15"/>
  <c r="U23" i="15"/>
  <c r="X23" i="15"/>
  <c r="AA23" i="15"/>
  <c r="AD23" i="15"/>
  <c r="AG23" i="15"/>
  <c r="AJ23" i="15"/>
  <c r="I24" i="15"/>
  <c r="L24" i="15"/>
  <c r="O24" i="15"/>
  <c r="R24" i="15"/>
  <c r="U24" i="15"/>
  <c r="X24" i="15"/>
  <c r="AA24" i="15"/>
  <c r="AD24" i="15"/>
  <c r="AG24" i="15"/>
  <c r="AJ24" i="15"/>
  <c r="I25" i="15"/>
  <c r="L25" i="15"/>
  <c r="O25" i="15"/>
  <c r="R25" i="15"/>
  <c r="U25" i="15"/>
  <c r="X25" i="15"/>
  <c r="AA25" i="15"/>
  <c r="AD25" i="15"/>
  <c r="AG25" i="15"/>
  <c r="AJ25" i="15"/>
  <c r="I26" i="15"/>
  <c r="L26" i="15"/>
  <c r="O26" i="15"/>
  <c r="R26" i="15"/>
  <c r="U26" i="15"/>
  <c r="X26" i="15"/>
  <c r="AA26" i="15"/>
  <c r="AD26" i="15"/>
  <c r="AG26" i="15"/>
  <c r="AJ26" i="15"/>
  <c r="I28" i="15"/>
  <c r="L28" i="15"/>
  <c r="O28" i="15"/>
  <c r="R28" i="15"/>
  <c r="U28" i="15"/>
  <c r="X28" i="15"/>
  <c r="AA28" i="15"/>
  <c r="AD28" i="15"/>
  <c r="AG28" i="15"/>
  <c r="AJ28" i="15"/>
  <c r="I29" i="15"/>
  <c r="L29" i="15"/>
  <c r="O29" i="15"/>
  <c r="R29" i="15"/>
  <c r="U29" i="15"/>
  <c r="X29" i="15"/>
  <c r="AA29" i="15"/>
  <c r="AD29" i="15"/>
  <c r="AG29" i="15"/>
  <c r="AJ29" i="15"/>
  <c r="I30" i="15"/>
  <c r="L30" i="15"/>
  <c r="O30" i="15"/>
  <c r="R30" i="15"/>
  <c r="U30" i="15"/>
  <c r="X30" i="15"/>
  <c r="AA30" i="15"/>
  <c r="AD30" i="15"/>
  <c r="AG30" i="15"/>
  <c r="AJ30" i="15"/>
  <c r="I31" i="15"/>
  <c r="L31" i="15"/>
  <c r="O31" i="15"/>
  <c r="R31" i="15"/>
  <c r="U31" i="15"/>
  <c r="X31" i="15"/>
  <c r="AA31" i="15"/>
  <c r="AD31" i="15"/>
  <c r="AG31" i="15"/>
  <c r="AJ31" i="15"/>
  <c r="I32" i="15"/>
  <c r="L32" i="15"/>
  <c r="O32" i="15"/>
  <c r="R32" i="15"/>
  <c r="U32" i="15"/>
  <c r="X32" i="15"/>
  <c r="AA32" i="15"/>
  <c r="AD32" i="15"/>
  <c r="AG32" i="15"/>
  <c r="AJ32" i="15"/>
  <c r="I33" i="15"/>
  <c r="L33" i="15"/>
  <c r="O33" i="15"/>
  <c r="R33" i="15"/>
  <c r="U33" i="15"/>
  <c r="X33" i="15"/>
  <c r="AA33" i="15"/>
  <c r="AD33" i="15"/>
  <c r="AG33" i="15"/>
  <c r="AJ33" i="15"/>
  <c r="I34" i="15"/>
  <c r="L34" i="15"/>
  <c r="O34" i="15"/>
  <c r="R34" i="15"/>
  <c r="U34" i="15"/>
  <c r="X34" i="15"/>
  <c r="AA34" i="15"/>
  <c r="AD34" i="15"/>
  <c r="AG34" i="15"/>
  <c r="AJ34" i="15"/>
  <c r="I35" i="15"/>
  <c r="L35" i="15"/>
  <c r="O35" i="15"/>
  <c r="R35" i="15"/>
  <c r="U35" i="15"/>
  <c r="X35" i="15"/>
  <c r="AA35" i="15"/>
  <c r="AD35" i="15"/>
  <c r="AG35" i="15"/>
  <c r="AJ35" i="15"/>
  <c r="I36" i="15"/>
  <c r="L36" i="15"/>
  <c r="O36" i="15"/>
  <c r="R36" i="15"/>
  <c r="U36" i="15"/>
  <c r="X36" i="15"/>
  <c r="AA36" i="15"/>
  <c r="AD36" i="15"/>
  <c r="AG36" i="15"/>
  <c r="AJ36" i="15"/>
  <c r="AJ16" i="15"/>
  <c r="AG16" i="15"/>
  <c r="AD16" i="15"/>
  <c r="AA16" i="15"/>
  <c r="X16" i="15"/>
  <c r="U16" i="15"/>
  <c r="R16" i="15"/>
  <c r="O16" i="15"/>
  <c r="L16" i="15"/>
  <c r="I16" i="15"/>
  <c r="AJ15" i="15"/>
  <c r="AG15" i="15"/>
  <c r="AD15" i="15"/>
  <c r="AA15" i="15"/>
  <c r="X15" i="15"/>
  <c r="U15" i="15"/>
  <c r="R15" i="15"/>
  <c r="O15" i="15"/>
  <c r="L15" i="15"/>
  <c r="I15" i="15"/>
  <c r="AJ14" i="15"/>
  <c r="AG14" i="15"/>
  <c r="AD14" i="15"/>
  <c r="AA14" i="15"/>
  <c r="X14" i="15"/>
  <c r="U14" i="15"/>
  <c r="R14" i="15"/>
  <c r="O14" i="15"/>
  <c r="L14" i="15"/>
  <c r="I14" i="15"/>
  <c r="AJ13" i="15"/>
  <c r="AG13" i="15"/>
  <c r="AD13" i="15"/>
  <c r="AA13" i="15"/>
  <c r="X13" i="15"/>
  <c r="U13" i="15"/>
  <c r="R13" i="15"/>
  <c r="O13" i="15"/>
  <c r="L13" i="15"/>
  <c r="I13" i="15"/>
  <c r="AJ12" i="15"/>
  <c r="AG12" i="15"/>
  <c r="AD12" i="15"/>
  <c r="AA12" i="15"/>
  <c r="X12" i="15"/>
  <c r="U12" i="15"/>
  <c r="R12" i="15"/>
  <c r="O12" i="15"/>
  <c r="L12" i="15"/>
  <c r="I12" i="15"/>
  <c r="AJ11" i="15"/>
  <c r="AG11" i="15"/>
  <c r="AD11" i="15"/>
  <c r="AA11" i="15"/>
  <c r="X11" i="15"/>
  <c r="U11" i="15"/>
  <c r="R11" i="15"/>
  <c r="O11" i="15"/>
  <c r="L11" i="15"/>
  <c r="I11" i="15"/>
  <c r="AG9" i="15" l="1"/>
  <c r="AJ9" i="15"/>
  <c r="L9" i="15"/>
  <c r="X9" i="15"/>
  <c r="U9" i="15"/>
  <c r="R9" i="15"/>
  <c r="I9" i="15"/>
  <c r="AA9" i="15"/>
  <c r="E36" i="15"/>
  <c r="E28" i="15"/>
  <c r="E20" i="15"/>
  <c r="AD9" i="15"/>
  <c r="E11" i="15"/>
  <c r="E15" i="15"/>
  <c r="E26" i="15"/>
  <c r="E24" i="15"/>
  <c r="E14" i="15"/>
  <c r="E16" i="15"/>
  <c r="E21" i="15"/>
  <c r="E18" i="15"/>
  <c r="E34" i="15"/>
  <c r="E30" i="15"/>
  <c r="E33" i="15"/>
  <c r="E29" i="15"/>
  <c r="E22" i="15"/>
  <c r="E19" i="15"/>
  <c r="E35" i="15"/>
  <c r="E31" i="15"/>
  <c r="E25" i="15"/>
  <c r="E12" i="15"/>
  <c r="E13" i="15"/>
  <c r="E32" i="15"/>
  <c r="E23" i="15"/>
  <c r="E9" i="15" l="1"/>
  <c r="AI17" i="9"/>
  <c r="AI15" i="9"/>
  <c r="AI14" i="9"/>
  <c r="AI13" i="9"/>
  <c r="AI12" i="9"/>
  <c r="AI11" i="9"/>
  <c r="AH10" i="9"/>
  <c r="AG10" i="9"/>
  <c r="AI10" i="9" l="1"/>
  <c r="AF17" i="9"/>
  <c r="AF15" i="9"/>
  <c r="AF14" i="9"/>
  <c r="AF13" i="9"/>
  <c r="AF12" i="9"/>
  <c r="AF11" i="9"/>
  <c r="AE10" i="9"/>
  <c r="AD10" i="9"/>
  <c r="AF10" i="9" l="1"/>
  <c r="AC17" i="9"/>
  <c r="Z17" i="9"/>
  <c r="W17" i="9"/>
  <c r="T17" i="9"/>
  <c r="Q17" i="9"/>
  <c r="N17" i="9"/>
  <c r="K17" i="9"/>
  <c r="H17" i="9"/>
  <c r="AC15" i="9"/>
  <c r="Z15" i="9"/>
  <c r="W15" i="9"/>
  <c r="T15" i="9"/>
  <c r="Q15" i="9"/>
  <c r="N15" i="9"/>
  <c r="K15" i="9"/>
  <c r="H15" i="9"/>
  <c r="AC14" i="9"/>
  <c r="Z14" i="9"/>
  <c r="W14" i="9"/>
  <c r="T14" i="9"/>
  <c r="Q14" i="9"/>
  <c r="N14" i="9"/>
  <c r="K14" i="9"/>
  <c r="H14" i="9"/>
  <c r="AC13" i="9"/>
  <c r="Z13" i="9"/>
  <c r="W13" i="9"/>
  <c r="T13" i="9"/>
  <c r="Q13" i="9"/>
  <c r="N13" i="9"/>
  <c r="K13" i="9"/>
  <c r="H13" i="9"/>
  <c r="AC12" i="9"/>
  <c r="Z12" i="9"/>
  <c r="W12" i="9"/>
  <c r="T12" i="9"/>
  <c r="Q12" i="9"/>
  <c r="N12" i="9"/>
  <c r="K12" i="9"/>
  <c r="H12" i="9"/>
  <c r="AC11" i="9"/>
  <c r="Z11" i="9"/>
  <c r="W11" i="9"/>
  <c r="T11" i="9"/>
  <c r="Q11" i="9"/>
  <c r="N11" i="9"/>
  <c r="K11" i="9"/>
  <c r="H11" i="9"/>
  <c r="AB10" i="9"/>
  <c r="AA10" i="9"/>
  <c r="Y10" i="9"/>
  <c r="X10" i="9"/>
  <c r="V10" i="9"/>
  <c r="U10" i="9"/>
  <c r="S10" i="9"/>
  <c r="R10" i="9"/>
  <c r="P10" i="9"/>
  <c r="O10" i="9"/>
  <c r="M10" i="9"/>
  <c r="L10" i="9"/>
  <c r="J10" i="9"/>
  <c r="I10" i="9"/>
  <c r="G10" i="9"/>
  <c r="F10" i="9"/>
  <c r="K10" i="9" l="1"/>
  <c r="D14" i="9"/>
  <c r="Z10" i="9"/>
  <c r="W10" i="9"/>
  <c r="N10" i="9"/>
  <c r="D17" i="9"/>
  <c r="H10" i="9"/>
  <c r="B10" i="9"/>
  <c r="D12" i="9"/>
  <c r="D13" i="9"/>
  <c r="D11" i="9"/>
  <c r="D15" i="9"/>
  <c r="T10" i="9"/>
  <c r="Q10" i="9"/>
  <c r="AC10" i="9"/>
  <c r="C10" i="9"/>
  <c r="D10" i="9" l="1"/>
</calcChain>
</file>

<file path=xl/sharedStrings.xml><?xml version="1.0" encoding="utf-8"?>
<sst xmlns="http://schemas.openxmlformats.org/spreadsheetml/2006/main" count="14686" uniqueCount="1560">
  <si>
    <t>VENTANILLA</t>
  </si>
  <si>
    <t>301 C.S.M.I. PACHACUTEC PERU - COREA</t>
  </si>
  <si>
    <t>311 C.S. LUIS FELIPE DE LAS CASAS</t>
  </si>
  <si>
    <t>309 P.S. VENTANILLA ALTA</t>
  </si>
  <si>
    <t>302 C.S. 03 DE FEBRERO</t>
  </si>
  <si>
    <t>312 P.S. MI PERU</t>
  </si>
  <si>
    <t>304 P.S. CIUDAD PACHACUTEC</t>
  </si>
  <si>
    <t>102 C.S. ALBERTO BARTON</t>
  </si>
  <si>
    <t>109 C.S. JOSE OLAYA</t>
  </si>
  <si>
    <t>210 P.S. POLIGONO IV</t>
  </si>
  <si>
    <t>308 P.S. DEFENSORES DE LA PATRIA</t>
  </si>
  <si>
    <t>214 C.S. CARMEN DE LA LEGUA</t>
  </si>
  <si>
    <t>106 C.S. SANTA FE</t>
  </si>
  <si>
    <t>213 C.S. VILLA SR. DE LOS MILAGROS</t>
  </si>
  <si>
    <t>207 P.S. EL ALAMO</t>
  </si>
  <si>
    <t>313 C.S. MARQUEZ</t>
  </si>
  <si>
    <t>204 C.S. SESQUICENTENARIO</t>
  </si>
  <si>
    <t>203 P.S. PALMERAS DE OQUENDO</t>
  </si>
  <si>
    <t>303 P.S. BAHIA BLANCA</t>
  </si>
  <si>
    <t>307 P.S. HIJOS DEL ALMIRANTE GRAU</t>
  </si>
  <si>
    <t>112 C.S. NESTOR GAMBETTA</t>
  </si>
  <si>
    <t>306 P.S. ANGAMOS</t>
  </si>
  <si>
    <t>305 C.S. SANTA ROSA DE PACHACUTEC</t>
  </si>
  <si>
    <t>314 P.S. VENTANILLA ESTE</t>
  </si>
  <si>
    <t>211 C.S.M.I. BELLAVISTA PERU - COREA</t>
  </si>
  <si>
    <t>001 HOSP. NAC. DANIEL A. CARRION</t>
  </si>
  <si>
    <t>002 HOSP. SAN JOSE</t>
  </si>
  <si>
    <t>CALLAO</t>
  </si>
  <si>
    <t>BELLAVISTA</t>
  </si>
  <si>
    <t>MINSA</t>
  </si>
  <si>
    <t>MI PERU</t>
  </si>
  <si>
    <t>LA PERLA</t>
  </si>
  <si>
    <t>LA PUNTA</t>
  </si>
  <si>
    <t>ABRIL</t>
  </si>
  <si>
    <t>JULIO</t>
  </si>
  <si>
    <t>MAYO</t>
  </si>
  <si>
    <t>CARMEN DE LA LEGUA-REYNOSO</t>
  </si>
  <si>
    <t>JUN</t>
  </si>
  <si>
    <t>NOMINAL</t>
  </si>
  <si>
    <t>1_MES TTO</t>
  </si>
  <si>
    <t>2_MES TTO</t>
  </si>
  <si>
    <t>004 HOSPITAL DE VENTANILLA</t>
  </si>
  <si>
    <t>3_MES TTO</t>
  </si>
  <si>
    <t>RECUPERACION CON DX REP_ANE 180-209 DIAS</t>
  </si>
  <si>
    <t>DOSAJE HEMOGLOBINA 180-209 DIAS</t>
  </si>
  <si>
    <t>VALIDADOR</t>
  </si>
  <si>
    <t>AGO</t>
  </si>
  <si>
    <t>JUL</t>
  </si>
  <si>
    <t>MAY</t>
  </si>
  <si>
    <t>ABR</t>
  </si>
  <si>
    <t>MAR</t>
  </si>
  <si>
    <t>FEB</t>
  </si>
  <si>
    <t>ENE</t>
  </si>
  <si>
    <t>DX ANEMIA ENTRE 170 - 364</t>
  </si>
  <si>
    <t>Etiquetas de fila</t>
  </si>
  <si>
    <t>Total general</t>
  </si>
  <si>
    <t>Etiquetas de columna</t>
  </si>
  <si>
    <t>Total ENE</t>
  </si>
  <si>
    <t>Total FEB</t>
  </si>
  <si>
    <t>Total MAR</t>
  </si>
  <si>
    <t>Total ABR</t>
  </si>
  <si>
    <t>Total MAY</t>
  </si>
  <si>
    <t>Total JUN</t>
  </si>
  <si>
    <t>Total JUL</t>
  </si>
  <si>
    <t>Total AGO</t>
  </si>
  <si>
    <t>NO CUMPLE</t>
  </si>
  <si>
    <t>Cuenta de VALIDADOR</t>
  </si>
  <si>
    <t>DISTRITOS</t>
  </si>
  <si>
    <t>ENERO</t>
  </si>
  <si>
    <t>FEBRERO</t>
  </si>
  <si>
    <t>MARZO</t>
  </si>
  <si>
    <t>JUNIO</t>
  </si>
  <si>
    <t>AGOSTO</t>
  </si>
  <si>
    <t>%</t>
  </si>
  <si>
    <t>TOTAL</t>
  </si>
  <si>
    <t>Fuente: Base HIS y Padron Nominal_ OITE</t>
  </si>
  <si>
    <t>GOBIERNO REGIONAL DEL CALLAO</t>
  </si>
  <si>
    <t>DIRECCION REGIONAL DE SALUD DEL CALLAO</t>
  </si>
  <si>
    <t>N° de niñas/niños del denominador que a partir del ultimo diagnostico definitivo de anemia entre los 170 y 364 dias de edad (11 meses 29 dias) iniciaron oportunamente tratamiento (hasta 7 dias) y continuaron al menos los 3 primeros meses y registran en his su recuperacion con diagnostico repetitivo de anemia y dosaje definitivo de hemoglobina entre los 180 y 209 dias a partir del diagnostico</t>
  </si>
  <si>
    <t>TIPO_DOCUMENTO</t>
  </si>
  <si>
    <t>NOMBRES</t>
  </si>
  <si>
    <t>SEXO</t>
  </si>
  <si>
    <t>FECHA_NACIMIENTO</t>
  </si>
  <si>
    <t>PROCEDENCIA</t>
  </si>
  <si>
    <t>ESTABLECIMIENTO_NACIMIENTO</t>
  </si>
  <si>
    <t>ESTABLECIMIENTO_ATENCION_HIS</t>
  </si>
  <si>
    <t>SEGURO</t>
  </si>
  <si>
    <t>DNI</t>
  </si>
  <si>
    <t>F</t>
  </si>
  <si>
    <t>M</t>
  </si>
  <si>
    <t>903 HOSPITAL II LIMA NORTE CALLAO \"LUIS NEGREIROS VEGA\" ESSALUD</t>
  </si>
  <si>
    <t>906 HOSPITAL ALBERTO LEONARDO BARTON THOMPSON</t>
  </si>
  <si>
    <t>907 HOSPITAL NACIONAL ALBERTO SABOGAL SOLOGUREN DE LA RED ASISTENCIAL SABOGAL</t>
  </si>
  <si>
    <t>CARMEN DE LA LEGUA REYNOSO</t>
  </si>
  <si>
    <t>MES</t>
  </si>
  <si>
    <t>(Todas)</t>
  </si>
  <si>
    <t>Total ENERO</t>
  </si>
  <si>
    <t>SEPTIEMBRE</t>
  </si>
  <si>
    <t>Total SEPTIEMBRE</t>
  </si>
  <si>
    <t>Total MARZO</t>
  </si>
  <si>
    <t>Total ABRIL</t>
  </si>
  <si>
    <t>Total FEBRERO</t>
  </si>
  <si>
    <t>Total MAYO</t>
  </si>
  <si>
    <t>Total JUNIO</t>
  </si>
  <si>
    <t>Total JULIO</t>
  </si>
  <si>
    <t>Total AGOSTO</t>
  </si>
  <si>
    <t>OCTUBRE</t>
  </si>
  <si>
    <t xml:space="preserve"> JULIO</t>
  </si>
  <si>
    <t>NOVIEMBRE</t>
  </si>
  <si>
    <t>Total NOVIEMBRE</t>
  </si>
  <si>
    <t>CUMPLE</t>
  </si>
  <si>
    <t>209 C.S. PLAYA RIMAC</t>
  </si>
  <si>
    <t>315 C.S. VENTANILLA BAJA</t>
  </si>
  <si>
    <t>108 P.S. JOSE BOTERIN</t>
  </si>
  <si>
    <t>104 C.S. LA PUNTA</t>
  </si>
  <si>
    <t>116 P.S. JUAN PABLO II</t>
  </si>
  <si>
    <t>SETIEMBRE</t>
  </si>
  <si>
    <t>Total SETIEMBRE</t>
  </si>
  <si>
    <t>Total OCTUBRE</t>
  </si>
  <si>
    <t>DICIEMBRE</t>
  </si>
  <si>
    <t>Total DICIEMBRE</t>
  </si>
  <si>
    <t>N° de niñas/niños que tienen que cumplen entre 350 y 573 dias en elperiodo de evaluacion, con SIS, sin dato de seguro  y sin seguro  (poblacion MINSA Y GOB. REGIONAL) registrados en el padron Nominal con DNI, según el ambito de jurisdiccion determinado por la residencia registrada en el padron nominal, Niños que cumplen 209 dias posteriores al diagnóstico de anemia en el periodo de evaluación.</t>
  </si>
  <si>
    <t>RED</t>
  </si>
  <si>
    <t>BEPECA</t>
  </si>
  <si>
    <t>BONILLA</t>
  </si>
  <si>
    <t>META 2023 
%</t>
  </si>
  <si>
    <t>META 2023
%</t>
  </si>
  <si>
    <t>ESTABLECIMIENTO</t>
  </si>
  <si>
    <t>110 P.S. MIGUEL GRAU</t>
  </si>
  <si>
    <t>BONILLA - LA PUNTA</t>
  </si>
  <si>
    <t>310 C.S. VILLA LOS REYES</t>
  </si>
  <si>
    <t>NO PERTENECE A NINGUNA RED</t>
  </si>
  <si>
    <t>212 C.S. ALTA MAR</t>
  </si>
  <si>
    <t>107 P.S. CALLAO</t>
  </si>
  <si>
    <t>101 C.S. MANUEL BONILLA</t>
  </si>
  <si>
    <t>215 P.S. LA PERLA</t>
  </si>
  <si>
    <t>202 P.S. 200 MILLAS</t>
  </si>
  <si>
    <t>208 P.S. AEROPUERTO</t>
  </si>
  <si>
    <t>206 P.S. BOCANEGRA</t>
  </si>
  <si>
    <t>103 C.S. PUERTO NUEVO</t>
  </si>
  <si>
    <t>201 C.S. FAUCETT</t>
  </si>
  <si>
    <t>115 C.S. ACAPULCO</t>
  </si>
  <si>
    <t>OTROS</t>
  </si>
  <si>
    <t>EDAD DIAS</t>
  </si>
  <si>
    <t>DIRESA</t>
  </si>
  <si>
    <t>105 P.S. SAN JUAN BOSCO</t>
  </si>
  <si>
    <t>111 C.S. SANTA ROSA</t>
  </si>
  <si>
    <t>Nombre EESS</t>
  </si>
  <si>
    <t>Categoria del Establecimiento</t>
  </si>
  <si>
    <t>META</t>
  </si>
  <si>
    <t>I-4</t>
  </si>
  <si>
    <t>I-2</t>
  </si>
  <si>
    <t>I-3</t>
  </si>
  <si>
    <t>II-2</t>
  </si>
  <si>
    <t>DIRESA CALLAO</t>
  </si>
  <si>
    <t>COD_EESS</t>
  </si>
  <si>
    <t>00006249</t>
  </si>
  <si>
    <t>00006244</t>
  </si>
  <si>
    <t>00006768</t>
  </si>
  <si>
    <t>00006243</t>
  </si>
  <si>
    <t>00006240</t>
  </si>
  <si>
    <t>00006246</t>
  </si>
  <si>
    <t>00006245</t>
  </si>
  <si>
    <t>00006242</t>
  </si>
  <si>
    <t>00006248</t>
  </si>
  <si>
    <t>00006241</t>
  </si>
  <si>
    <t>00006239</t>
  </si>
  <si>
    <t>00006253</t>
  </si>
  <si>
    <t>00006252</t>
  </si>
  <si>
    <t>00006219</t>
  </si>
  <si>
    <t>00006250</t>
  </si>
  <si>
    <t>00006251</t>
  </si>
  <si>
    <t>00006220</t>
  </si>
  <si>
    <t>00006222</t>
  </si>
  <si>
    <t>00006224</t>
  </si>
  <si>
    <t>00006233</t>
  </si>
  <si>
    <t>00006223</t>
  </si>
  <si>
    <t>00006226</t>
  </si>
  <si>
    <t>00006225</t>
  </si>
  <si>
    <t>00025474</t>
  </si>
  <si>
    <t>00006234</t>
  </si>
  <si>
    <t>00006231</t>
  </si>
  <si>
    <t>00006221</t>
  </si>
  <si>
    <t>00006230</t>
  </si>
  <si>
    <t>00006228</t>
  </si>
  <si>
    <t>00006238</t>
  </si>
  <si>
    <t>00006260</t>
  </si>
  <si>
    <t>00006255</t>
  </si>
  <si>
    <t>00006262</t>
  </si>
  <si>
    <t>00006263</t>
  </si>
  <si>
    <t>00006258</t>
  </si>
  <si>
    <t>00006261</t>
  </si>
  <si>
    <t>00006259</t>
  </si>
  <si>
    <t>00006264</t>
  </si>
  <si>
    <t>00006267</t>
  </si>
  <si>
    <t>00006268</t>
  </si>
  <si>
    <t>00006266</t>
  </si>
  <si>
    <t>00006257</t>
  </si>
  <si>
    <t>00006256</t>
  </si>
  <si>
    <t>00007314</t>
  </si>
  <si>
    <t>00007126</t>
  </si>
  <si>
    <t>000006245</t>
  </si>
  <si>
    <t>000006255</t>
  </si>
  <si>
    <t>000006257</t>
  </si>
  <si>
    <t>000006221</t>
  </si>
  <si>
    <t>000007314</t>
  </si>
  <si>
    <t>000006246</t>
  </si>
  <si>
    <t>000006260</t>
  </si>
  <si>
    <t>000006218</t>
  </si>
  <si>
    <t>000006219</t>
  </si>
  <si>
    <t>000025474</t>
  </si>
  <si>
    <t>000006266</t>
  </si>
  <si>
    <t>000006256</t>
  </si>
  <si>
    <t>000006768</t>
  </si>
  <si>
    <t>000006252</t>
  </si>
  <si>
    <t>000006250</t>
  </si>
  <si>
    <t>000006262</t>
  </si>
  <si>
    <t>000006267</t>
  </si>
  <si>
    <t>000006223</t>
  </si>
  <si>
    <t>000006248</t>
  </si>
  <si>
    <t>000006261</t>
  </si>
  <si>
    <t>000006268</t>
  </si>
  <si>
    <t>000006222</t>
  </si>
  <si>
    <t>000006244</t>
  </si>
  <si>
    <t>000006234</t>
  </si>
  <si>
    <t>000006249</t>
  </si>
  <si>
    <t>000006228</t>
  </si>
  <si>
    <t>000006253</t>
  </si>
  <si>
    <t>000006263</t>
  </si>
  <si>
    <t>Codigo_Unico</t>
  </si>
  <si>
    <t>Desc_establecimiento</t>
  </si>
  <si>
    <t>Red</t>
  </si>
  <si>
    <t>009999167</t>
  </si>
  <si>
    <t>218 CENTRO DE SALUD COMUNITARIO CALLAO</t>
  </si>
  <si>
    <t>000030821</t>
  </si>
  <si>
    <t>001 CONSULTORIO OCUPACIONAL DE LA UNIDAD FUNCIONAL DE SEGURIDAD Y SALUD EN EL TRABAJO</t>
  </si>
  <si>
    <t>000008061</t>
  </si>
  <si>
    <t>908 POLICLINICO BELLAVISTA</t>
  </si>
  <si>
    <t>000010533</t>
  </si>
  <si>
    <t>000010964</t>
  </si>
  <si>
    <t>905 CAP III METROPOLITANO DEL CALLAO-RED ASISTENCIAL SABOGAL</t>
  </si>
  <si>
    <t>000013972</t>
  </si>
  <si>
    <t>DIRECCION DE LABORATORIO</t>
  </si>
  <si>
    <t>000016110</t>
  </si>
  <si>
    <t>000 ADAMO</t>
  </si>
  <si>
    <t>000017883</t>
  </si>
  <si>
    <t>003 HOSPITAL DE REHABILITACION</t>
  </si>
  <si>
    <t>000018306</t>
  </si>
  <si>
    <t>904 POLICLINICO ALBERTO LEONARDO BARTON THOMPSON</t>
  </si>
  <si>
    <t>000018319</t>
  </si>
  <si>
    <t>000020823</t>
  </si>
  <si>
    <t>119 MENTAL COMUNITARIO SARITA COLONIA</t>
  </si>
  <si>
    <t>000026983</t>
  </si>
  <si>
    <t>216 MENTAL COMUNITARIO LA PERLA</t>
  </si>
  <si>
    <t>000027563</t>
  </si>
  <si>
    <t>905 CAP III METROPOLITANO DEL CALLAO</t>
  </si>
  <si>
    <t>000029132</t>
  </si>
  <si>
    <t>217 MENTAL COMUNITARIO CARMEN DE LA LEGUA</t>
  </si>
  <si>
    <t>000029381</t>
  </si>
  <si>
    <t>313 MENTAL COMUNITARIO MI PERU</t>
  </si>
  <si>
    <t>000006220</t>
  </si>
  <si>
    <t>000006224</t>
  </si>
  <si>
    <t>000006225</t>
  </si>
  <si>
    <t>000006226</t>
  </si>
  <si>
    <t>000006227</t>
  </si>
  <si>
    <t>000006229</t>
  </si>
  <si>
    <t>000006230</t>
  </si>
  <si>
    <t>000006231</t>
  </si>
  <si>
    <t>113 C.S. RAMON CASTILLA</t>
  </si>
  <si>
    <t>000006233</t>
  </si>
  <si>
    <t>000006235</t>
  </si>
  <si>
    <t>000006238</t>
  </si>
  <si>
    <t>000006239</t>
  </si>
  <si>
    <t>000006240</t>
  </si>
  <si>
    <t>205 P.S. PREVI</t>
  </si>
  <si>
    <t>000006241</t>
  </si>
  <si>
    <t>000006242</t>
  </si>
  <si>
    <t>000006243</t>
  </si>
  <si>
    <t>000006251</t>
  </si>
  <si>
    <t>000006258</t>
  </si>
  <si>
    <t>000006259</t>
  </si>
  <si>
    <t>000006264</t>
  </si>
  <si>
    <t>000006668</t>
  </si>
  <si>
    <t>005 C.S. SANIDAD MARITIMA</t>
  </si>
  <si>
    <t>000006669</t>
  </si>
  <si>
    <t>006 C.S. SANIDAD AEREA</t>
  </si>
  <si>
    <t>000007126</t>
  </si>
  <si>
    <t>000007925</t>
  </si>
  <si>
    <t>001 P.S. BENEFICENCIA DEL CALLAO</t>
  </si>
  <si>
    <t>000007948</t>
  </si>
  <si>
    <t>900 CENTRO DE ATENCION PRIMARIA CAP II LUIS NEGREIROS VEGA</t>
  </si>
  <si>
    <t>000008146</t>
  </si>
  <si>
    <t>905 POLICLINICO HERMANA MARIA DONROSE SUTMÖLLER</t>
  </si>
  <si>
    <t>000008265</t>
  </si>
  <si>
    <t>000008266</t>
  </si>
  <si>
    <t>902 HOSPITAL NAVAL</t>
  </si>
  <si>
    <t>009999019</t>
  </si>
  <si>
    <t>316 MENTAL COMUNITARIO VENTANILLA</t>
  </si>
  <si>
    <t>009999079</t>
  </si>
  <si>
    <t>000031162</t>
  </si>
  <si>
    <t>120 HOGAR PROTEGIDO ACAPULCO</t>
  </si>
  <si>
    <t>000000000</t>
  </si>
  <si>
    <t>000010261</t>
  </si>
  <si>
    <t>909 POSTA NAVAL DE VENTANILLA</t>
  </si>
  <si>
    <t>COD</t>
  </si>
  <si>
    <t>HOSPITAL SAN JOSE</t>
  </si>
  <si>
    <t>NAC. DANIEL A. CARRION</t>
  </si>
  <si>
    <t>HOSPITAL DE VENTANILLA</t>
  </si>
  <si>
    <t>MATERNO INFANTIL PACHACUTEC  PERU-COREA</t>
  </si>
  <si>
    <t>HOSPITAL NACIONAL DOCENTE MADRE NIÑO SAN BARTOLOME</t>
  </si>
  <si>
    <t>PUESTO DE SALUD MI PERU</t>
  </si>
  <si>
    <t>HOSPITAL NACIONAL ALBERTO SABOGAL SOLOGUREN DE LA RED ASISTENCIAL SABOGAL</t>
  </si>
  <si>
    <t>HOSPITAL II LIMA NORTE CALLAO LUIS NEGREIROS VEGA ESSALUD</t>
  </si>
  <si>
    <t>HOSPITAL CARLOS LANFRANCO LA HOZ</t>
  </si>
  <si>
    <t>INSTITUTO NACIONAL MATERNO PERINATAL</t>
  </si>
  <si>
    <t>CENTRO DE SALUD ACAPULCO</t>
  </si>
  <si>
    <t>HOSPITAL REGIONAL DE LORETO FELIPE SANTIAGO ARRIOLA IGLESIAS</t>
  </si>
  <si>
    <t>OTOYA LAZO, ALANNI CAELI</t>
  </si>
  <si>
    <t>ASCENCIO TORRES, AARÓN ELEAZAR</t>
  </si>
  <si>
    <t>COLLANTE TICERAN, DOMINICK RANSEL</t>
  </si>
  <si>
    <t>GUERRERO CHIROQUE, HASAN UFUK</t>
  </si>
  <si>
    <t>PEREZ ZEGARRA, VALENTINA XIARA</t>
  </si>
  <si>
    <t>SEHUIN BENITES, ETHAN DAZIEL</t>
  </si>
  <si>
    <t>HUACAUSI LANCHIPA, HADLY MIREYA ITZEL</t>
  </si>
  <si>
    <t>LACHIRA REVOLLEDO, KENDRA KAILANY</t>
  </si>
  <si>
    <t>SOLORZANO CATAÑO, MATTHEW GAEL</t>
  </si>
  <si>
    <t>PISCOYA YAURI, NYLAM JESÚS</t>
  </si>
  <si>
    <t>VILCHEZ MEZA, ZOE LENASH</t>
  </si>
  <si>
    <t>BUSTAMANTE ANDRADE, MATTEW MIRÁN ALEXANDER</t>
  </si>
  <si>
    <t>SABOYA CAMAHUARI, ARYAN GUNTER</t>
  </si>
  <si>
    <t>PAIVA CARREÑO, IOAN ALEXIS</t>
  </si>
  <si>
    <t>ESTRADA SAURIN, ANDRIY SHEVCHENKO</t>
  </si>
  <si>
    <t>VINCES CASTILLO, PATRICK DJORKAEFF</t>
  </si>
  <si>
    <t>URBANO ESPINOZA, AMBER ALESSA</t>
  </si>
  <si>
    <t>INQUILTUPA GRANDEZ, CRISTIANO STHEFANO</t>
  </si>
  <si>
    <t>MENDOZA RAMIREZ, AZIEL YADIEL</t>
  </si>
  <si>
    <t>DE LA VIÑA GILASACA, VALENTINA</t>
  </si>
  <si>
    <t>TEJADA MENDEZ, ALESSIA PAULINA</t>
  </si>
  <si>
    <t>LOPEZ APAZA, MARCELO SAMUEL</t>
  </si>
  <si>
    <t>MIRAVAL ARMAS, ANGEL BENJAMÍN</t>
  </si>
  <si>
    <t>GOMEZ MERGOZA, MIA NERELLA</t>
  </si>
  <si>
    <t>VASQUEZ RUIZ, JAKELIN AITANA</t>
  </si>
  <si>
    <t>HUAMANI ROJAS, DANAÉ VALENTINA</t>
  </si>
  <si>
    <t>ROBLES REYNA, LUKA DRAKE</t>
  </si>
  <si>
    <t>FREITES REQUE, IAN ABDIEL</t>
  </si>
  <si>
    <t>LOZANO ACHO, GABRIEL ALEXANDER</t>
  </si>
  <si>
    <t>ISIDRO SANDOVAL, DIANA SOFÍA</t>
  </si>
  <si>
    <t>BALCAZAR CURAY, GERAD ANTONIO</t>
  </si>
  <si>
    <t>DURAN OLIVARES, ZOÉ RAFAELA</t>
  </si>
  <si>
    <t>YARLEQUE COCA, DARKIEL YERAY</t>
  </si>
  <si>
    <t>MALCA FIGUEROA, IAN HNARDED</t>
  </si>
  <si>
    <t>YOVERA FALCON, DULCE ABRIL</t>
  </si>
  <si>
    <t>URQUIA CERVANTES, JOSIAS GADIEL</t>
  </si>
  <si>
    <t>MEJIA GUERRA, CRISTOFER KALET</t>
  </si>
  <si>
    <t>MEJIA GUERRA, IAN GABRIEL</t>
  </si>
  <si>
    <t>MACUYAMA MAJIPO, KEVIN ASHER</t>
  </si>
  <si>
    <t>PILCO GIL, ALESSANDRO ANTUÁN JOHAN</t>
  </si>
  <si>
    <t>SEGURA VILLANUEVA, NICOLÁS GONZALO</t>
  </si>
  <si>
    <t>CHIROQUE TARAZONA, AITANA ALESSIA</t>
  </si>
  <si>
    <t>CALLA PANAIFO, YAILEMM DANIEL</t>
  </si>
  <si>
    <t>ALARCON VASQUEZ, ALESSIA AITANA</t>
  </si>
  <si>
    <t>MALDONADO EDONES, THIAGO LEONEL</t>
  </si>
  <si>
    <t>OLIVARES CHIROQUE, LUZ ANGELICA</t>
  </si>
  <si>
    <t>HERNANDEZ COLLQUE, JAYDEN ABDIEL</t>
  </si>
  <si>
    <t>QUINTO RAMON, LIA ALESSIA</t>
  </si>
  <si>
    <t>CARPIO RODRIGUEZ, CADENCE BELLA</t>
  </si>
  <si>
    <t>CORTEZ PALACIOS, DAYRON JOAN JESÚS</t>
  </si>
  <si>
    <t>CHAVIL LIVAQUE, GILBER MATHIAS</t>
  </si>
  <si>
    <t>CAMPOS BALMACEDA, APRIL ELAINE</t>
  </si>
  <si>
    <t>SANCHEZ TANTALEAN, GÉNESIS</t>
  </si>
  <si>
    <t>ALVAREZ CHERO, EITHAN EZEQUIEL</t>
  </si>
  <si>
    <t>NAJAR CALDERON, MIA KHALESSY</t>
  </si>
  <si>
    <t>PASTOR CAÑI, ALESSIA YAMILEE</t>
  </si>
  <si>
    <t>MATA JUAREZ, BELLA VALENTINA</t>
  </si>
  <si>
    <t>CRUZ GUEVARA, ETHAN SEBASTIÁN</t>
  </si>
  <si>
    <t>DOSANTOS CHUNGA, ARES SEVEN</t>
  </si>
  <si>
    <t>VILCABANA DE LA CRUZ, BIARA MIA</t>
  </si>
  <si>
    <t>TUANAMA FERNANDEZ, BIEL JHONATAN</t>
  </si>
  <si>
    <t>BERNEDO ZUÑIGA, MADISON ARIEL</t>
  </si>
  <si>
    <t>TRAGODARA SALINAS, JAZZLYN DEL PILAR</t>
  </si>
  <si>
    <t>SORGANO CAMACHO, VALERY ALICE</t>
  </si>
  <si>
    <t>LOAYZA SANCHEZ, NAYSHA ALESSIA</t>
  </si>
  <si>
    <t>MARTINEZ TACZA, DEREK CALEB</t>
  </si>
  <si>
    <t>HUAPAYA VASQUEZ, DANIELA ISABEL</t>
  </si>
  <si>
    <t>LLERENA SANCHEZ, JOSBELY BRIANNA</t>
  </si>
  <si>
    <t>MUJICA OTTINIANO, DAENERYS GEORDANNA MIA</t>
  </si>
  <si>
    <t>ZEGARRA URIBE, KIANNA MAKENZY</t>
  </si>
  <si>
    <t>TAPULLIMA ISMODES, MIA CATHALEYA</t>
  </si>
  <si>
    <t>QUISPE ALARCON, KAILANI ITZEL</t>
  </si>
  <si>
    <t>PALOMINO MENDOZA, CRISTINA ARACELI</t>
  </si>
  <si>
    <t>00006218</t>
  </si>
  <si>
    <t>FICHA-01: Niñas y niños de 12 a 18 meses, con diagnostico de anemia entre los 6 y 11 meses, que se han recuperado.</t>
  </si>
  <si>
    <t>UMBRAL - FICHA-01: Niñas y niños de 12 a 18 meses, con diagnostico de anemia entre los 6 y 11 meses, que se han recuperado.</t>
  </si>
  <si>
    <t>INCA ROCA VARGAS, DANIEL ISAIAS</t>
  </si>
  <si>
    <t>PEREZ NINAQUISPE, BELLA ISABELLA</t>
  </si>
  <si>
    <t>GONZALES DOROTEO, ALYNA AMBERLY</t>
  </si>
  <si>
    <t>MEGASALUD NARANJAL S.A.C.</t>
  </si>
  <si>
    <t>SOTOMAYOR PEÑA, NOAH IKER</t>
  </si>
  <si>
    <t>BUITRON COZAR, AITANA LUCIA</t>
  </si>
  <si>
    <t>YLLANES DIAZ, ALESSIA JIMENA</t>
  </si>
  <si>
    <t>RODRIGUEZ CALLE, LIAM ALEXANDER</t>
  </si>
  <si>
    <t>ARTEAGA VILLARREAL, ALBA FABIANA</t>
  </si>
  <si>
    <t>BELLO CRISTOBAL, LYAN DARKIEL ALEXANDER</t>
  </si>
  <si>
    <t>NACIONAL ARZOBISPO LOAYZA</t>
  </si>
  <si>
    <t>CALDERON CASTILLO, HANSEL CAREL</t>
  </si>
  <si>
    <t>CALDERON CASTILLO, RAIDEN AXEL</t>
  </si>
  <si>
    <t>CARDENAS VASQUEZ, NOAH DASHIELL</t>
  </si>
  <si>
    <t>ASTOQUILLCA TORRES, GALA ELIANA</t>
  </si>
  <si>
    <t>BOCANEGRA ZEVALLOS, ZOE JIMENA</t>
  </si>
  <si>
    <t>APAGUEÑO CACHIQUE, YRMA DAILENNY</t>
  </si>
  <si>
    <t>VARGAS TANGHERLINI, RAFFAELLA MORGAN HOPE</t>
  </si>
  <si>
    <t>ALBERTO LEONARDO BARTON THOMPSON</t>
  </si>
  <si>
    <t>RAMOS IPANAQUE, NOAH ENRIQUE</t>
  </si>
  <si>
    <t>HOSPITAL DE APOYO SANTA ROSA</t>
  </si>
  <si>
    <t>HUAMAN SANCHEZ, AARÓN JACOB</t>
  </si>
  <si>
    <t>LIZA FARFAN, JARIB ELIEL</t>
  </si>
  <si>
    <t>LIZA FARFAN, JARED GAEL</t>
  </si>
  <si>
    <t>CANTURIN PICOY, ZOE VIVIANA</t>
  </si>
  <si>
    <t>PERCCA DE LA CRUZ, IZÁN YERAY AZIEL</t>
  </si>
  <si>
    <t>RODRIGUEZ ANDIA, ALÍ EMILIO MARCIAL</t>
  </si>
  <si>
    <t>ALBORNOZ RIVERA, ELIAS NEYTAN</t>
  </si>
  <si>
    <t>GONZALEZ CAPILLO, DASHA CHRISTELL</t>
  </si>
  <si>
    <t>SOSA CARAMES, ALEXANDRA YOSELIN</t>
  </si>
  <si>
    <t>CISNEROS MANRIQUE, ROMÁN JUNIOR</t>
  </si>
  <si>
    <t>PEREZ ALBA, THEO PAOLO</t>
  </si>
  <si>
    <t>GUILLEN SANTILLAN, IAN SALVADOR</t>
  </si>
  <si>
    <t>MARTINEZ VASQUEZ, XAVI ALONSO JESÚS</t>
  </si>
  <si>
    <t>CAMPOS ROMERO, EMILY ALICE</t>
  </si>
  <si>
    <t>CLINICA MONTELUZ</t>
  </si>
  <si>
    <t>LEIVA MARTIN, ALEJANDRO XUMER</t>
  </si>
  <si>
    <t>PEREZ FLORES, DANNA CAMILA</t>
  </si>
  <si>
    <t>LOPEZ CARAMES, MIREYA YERIANYELIS</t>
  </si>
  <si>
    <t>FERNANDEZ BAZALAR, THIZYANIE JARUMY</t>
  </si>
  <si>
    <t>REYNA PARIACHI, BENJAIR DEREK</t>
  </si>
  <si>
    <t>GUERRA SALAZAR, ORIANA ZOE</t>
  </si>
  <si>
    <t>IZQUIERDO MUÑOZ, LIAN SASHA</t>
  </si>
  <si>
    <t>HIPOLITO GUTIERREZ, MICHAEL ELAÁR</t>
  </si>
  <si>
    <t>ANGULO CISNEROS, SARA ALEXANDRA VALENTINA</t>
  </si>
  <si>
    <t>CONDORI REYNA, DARELL ERICK</t>
  </si>
  <si>
    <t>ZUBIATE LAGOS, ISMAEL DAREK</t>
  </si>
  <si>
    <t>SANCHEZ HUAMAN, ALDAIR FABIÁN</t>
  </si>
  <si>
    <t>ARGUMEDO DUEÑAS, AITANA CARMEN VALENTINA</t>
  </si>
  <si>
    <t>GUERRA SIANCAS, DARIEL ALBERT</t>
  </si>
  <si>
    <t>SALVADOR MARIN, JAYDEN EMERICK</t>
  </si>
  <si>
    <t>MESCUA GARCIA, NAYIB AMIR</t>
  </si>
  <si>
    <t>JIMENEZ GUZMAN, PAULA ELENA</t>
  </si>
  <si>
    <t>HURTADO CCAÑAHUA, ÍAN ADÁN NAEL</t>
  </si>
  <si>
    <t>SAAVEDRA SHOLS, PAULO MIGUEL SAID</t>
  </si>
  <si>
    <t>FARRO CRUZ, BRENNAN LION</t>
  </si>
  <si>
    <t>TAFUR MAZUELOS, JADEN ADRIÁN</t>
  </si>
  <si>
    <t>PUGA ARIAS, YEIKO RODRIGO</t>
  </si>
  <si>
    <t>COTRINA RAMIREZ, MANUEL JHAZIEL</t>
  </si>
  <si>
    <t>GARCIA REYES, YEICO DARIEL MAYCOL</t>
  </si>
  <si>
    <t>CUNEO ATERO, CALEB MATHIAS</t>
  </si>
  <si>
    <t>OJANAMA TUANAMA, JHONN ETHAN</t>
  </si>
  <si>
    <t>C.S. MARQUEZ</t>
  </si>
  <si>
    <t>SILVA MARIN, AYLIN JAZMIN</t>
  </si>
  <si>
    <t>DE LA CRUZ DE LA CRUZ, ALEXANDER</t>
  </si>
  <si>
    <t>ROJAS SANDOVAL, THAÍS</t>
  </si>
  <si>
    <t>ROMERO MALCA, ALEXIS JOAO</t>
  </si>
  <si>
    <t>TORRES HUAYTA, KEYDAN JADEL</t>
  </si>
  <si>
    <t>GONZALES LOPEZ, ISAIAS BARUC</t>
  </si>
  <si>
    <t>TORRES MORENO, ADISSON YNGRID</t>
  </si>
  <si>
    <t>CHAVEZ VILCA, LUIS DANIEL</t>
  </si>
  <si>
    <t>GUAYABERO SOLORZANO, GABRIELLY MAITÉ</t>
  </si>
  <si>
    <t>DELGADO ROJAS, ROHOUS ABIGAIL</t>
  </si>
  <si>
    <t>LANDA MOZOMBITE, ARIAN VALENTINO</t>
  </si>
  <si>
    <t>GUTIERREZ ZAMORA, JHOSNEY HAZAEL</t>
  </si>
  <si>
    <t>SHAPIAMA DEL CASTILLO, DAYLEN AYAMI</t>
  </si>
  <si>
    <t>TEJEDA QUISPE, ANYERLÍ MARISOL</t>
  </si>
  <si>
    <t>QUINTANILLA WILLIAMS, RONALD KEVIN RAFAEL</t>
  </si>
  <si>
    <t>SANCHEZ GONZA, IBETH CATALEYA</t>
  </si>
  <si>
    <t>QUISPE PINEDO, GAEL ENOC</t>
  </si>
  <si>
    <t>MANCO GALVEZ, SIENNA AITHANA</t>
  </si>
  <si>
    <t>SIVIRA MENDOZA, JOCIE ABIGAIL</t>
  </si>
  <si>
    <t>MAZA GONZALEZ, CARLOS JAHDIEL</t>
  </si>
  <si>
    <t>MARCHENA ESPINOZA, HECTOR GAEL</t>
  </si>
  <si>
    <t>ROMERO GARCIA, MATEO LIAM</t>
  </si>
  <si>
    <t>CENTRO DE SALUD VILLA LOS REYES</t>
  </si>
  <si>
    <t>POSAICO DIAZ, JAYDEN EDUARDO</t>
  </si>
  <si>
    <t>SILVA VILCHEZ, AIDAN JHONNY</t>
  </si>
  <si>
    <t>QUIROZ GARCIA, LIAM GAEL</t>
  </si>
  <si>
    <t>RAMOS MARTINEZ, KILLIAN NOAH RONALD</t>
  </si>
  <si>
    <t>CASTILLO VEGAS, CHARLOTTE GAELA</t>
  </si>
  <si>
    <t>GARCIA LLONTOP, AMY CRISTINA</t>
  </si>
  <si>
    <t>GUERRERO VILCARINO, KALEESI ARLET</t>
  </si>
  <si>
    <t>ESPINOZA GARCIA, SOFIA YOLANDA DANIELA</t>
  </si>
  <si>
    <t>NATAL ALVARADO, YAGMUR DEL MILAGRO</t>
  </si>
  <si>
    <t>DELGADO GUEVARA, JESÚS SAMUEL</t>
  </si>
  <si>
    <t>DELACRUZ ESPINOZA, MÍA LUANA</t>
  </si>
  <si>
    <t>LORA DE LOS RIOS, NOELIA SOFIA</t>
  </si>
  <si>
    <t>HOSPITAL NACIONAL EDGARDO REBAGLIATI MARTINS</t>
  </si>
  <si>
    <t>VALDIVIA ANCHIRAICO, AMORI JIBREEL</t>
  </si>
  <si>
    <t>C.S. BELLAVISTA PERU COREA</t>
  </si>
  <si>
    <t>MORALES ALLEMANT, ABDIEL MOISÉS</t>
  </si>
  <si>
    <t>CLINICA AVIVA SEDE MENDIOLA</t>
  </si>
  <si>
    <t>CULQUI VALDIVIA, MARIAM AYLIN</t>
  </si>
  <si>
    <t>BECERRA LUCIO, ARTHUR TYSON</t>
  </si>
  <si>
    <t>CARRION PAUCAR, KEYLA BELEN SARAHÍ</t>
  </si>
  <si>
    <t>JARAMILLO PIZANGO, JADDE CATALEYA</t>
  </si>
  <si>
    <t>GONZÁLES HUERTAS, ALESSANDRO MATIAS</t>
  </si>
  <si>
    <t>PEÑA RODRIGUEZ, JHONEIKER ALEXANDRO</t>
  </si>
  <si>
    <t>GASPAR LEON, ARIAN MATÍAS</t>
  </si>
  <si>
    <t>LOPEZ ZAVALETA, DAMARIS MABEL</t>
  </si>
  <si>
    <t>ENRIQUEZ PEDRAZA, GAEL OSWALDO</t>
  </si>
  <si>
    <t>ECHEVARRIA PAIMA, ZAMIRA ELIANYS</t>
  </si>
  <si>
    <t>PALIAN SINARAHUA, ANYA ELIETTE</t>
  </si>
  <si>
    <t>MURRIETA DIAZ DEL OLMO, JAYDEN VALENTINO EILOY</t>
  </si>
  <si>
    <t>PARRA DURAN, ANGEL ALEJANDRO</t>
  </si>
  <si>
    <t>SALCEDO BAUTISTA, ADELINE THAIS</t>
  </si>
  <si>
    <t>PADILLA IBAÑEZ, EMIR TEO SANTIAGO</t>
  </si>
  <si>
    <t>SERRANO HUERTA, JEREMI JHOSUE</t>
  </si>
  <si>
    <t>GODOY POZO, JHON LI PRIÁNICOF</t>
  </si>
  <si>
    <t>AZABACHE HUAMAN, KYLIAN RICHARD NOE</t>
  </si>
  <si>
    <t>SÁNCHEZ LUDEÑA, ALEXIA ROCIO</t>
  </si>
  <si>
    <t>SANTAMARIA RUIZ, MYA JOSUANY</t>
  </si>
  <si>
    <t>HUALLA MUÑOZ, DYLAN RODRIGO</t>
  </si>
  <si>
    <t>OBREGON RODRIGUEZ, MICAELA REYNA</t>
  </si>
  <si>
    <t>NUÑEZ TORRES, GENESIS KATALEYA</t>
  </si>
  <si>
    <t>VELASQUEZ DAVILA, JULIO ISAAC</t>
  </si>
  <si>
    <t>DE LA CRUZ CORAL, ANDERSON LEONEL</t>
  </si>
  <si>
    <t>VILCHEZ BOJORQUEZ, GENESIS ITZEL</t>
  </si>
  <si>
    <t>AGUILAR CAMEJO, MATHEO ANDRÉS</t>
  </si>
  <si>
    <t>MENDOZA ANTON, FABIANA CLAUDIA</t>
  </si>
  <si>
    <t>ESPINOZA SAENZ, EMILIO GABRIEL</t>
  </si>
  <si>
    <t>NAGASHIMA NEYRA, ALESSIA ANTONELLA</t>
  </si>
  <si>
    <t>CABRERA RODRIGUEZ, CARLOS ALFONSO</t>
  </si>
  <si>
    <t>FLORES CHINGO, AYLEN ALESSIA LUNA</t>
  </si>
  <si>
    <t>ROSAS BALLASCO, GUSTAVO CALEB</t>
  </si>
  <si>
    <t>SANCHEZ SOLANO, NAOMY STEFANI</t>
  </si>
  <si>
    <t>ASHANGA IRARICA, ZOE AITANA</t>
  </si>
  <si>
    <t>MONTES ARANGUREN, ELIEL MATHIAS</t>
  </si>
  <si>
    <t>AMAYA LLUEN, OLIVER KENNAY</t>
  </si>
  <si>
    <t>SALAZAR CUBAS, HAJOON KALEB NAYIB</t>
  </si>
  <si>
    <t>ROSELL GARCIA, NICOLAS JEREMY</t>
  </si>
  <si>
    <t>DE LA PEÑA MARQUEZ, LIAM ALESSANDRO</t>
  </si>
  <si>
    <t>DEL CARPIO TALAVERANO, ISABELLA SALOME NATHALY</t>
  </si>
  <si>
    <t>VILLEGAS ESPIRITU, ALIZÉE CATALEYA</t>
  </si>
  <si>
    <t>ZAPATA VALENCIA, BJORN BORIS</t>
  </si>
  <si>
    <t>CURICO PEREYRA, ANGEL GERMAN</t>
  </si>
  <si>
    <t>ALDAY CUADROS, CAMILA SARAHI</t>
  </si>
  <si>
    <t>FLORES RODRIGUEZ, LUNA KHAELICK</t>
  </si>
  <si>
    <t>GALARZA JURO, FABRICIO BENJAMIN</t>
  </si>
  <si>
    <t>ASIPALI HUAYMACARI, MAXG GADIEL</t>
  </si>
  <si>
    <t>SANCHEZ OLAYA, ARNAU MISAEL</t>
  </si>
  <si>
    <t>SAÑA VARGAS, NAYIB VLADIMIR</t>
  </si>
  <si>
    <t>ARIAS CAMACHO, EITHAN MARCELO</t>
  </si>
  <si>
    <t>GONZALES VIDAL, ALONDRA MAILY</t>
  </si>
  <si>
    <t>RAMOS RUMAY, NOAH KHALEL</t>
  </si>
  <si>
    <t>VEGA VEGA, JOSHUA EYAL</t>
  </si>
  <si>
    <t>NESTOR GAMBETTA</t>
  </si>
  <si>
    <t>ARONI SANGAMA, ALESSIA LEONOR</t>
  </si>
  <si>
    <t>VASQUEZ RUIZ, ANGEL DAVID</t>
  </si>
  <si>
    <t>HOSPITAL SANTA GEMA DE  YURIMAGUAS</t>
  </si>
  <si>
    <t>SANTISTEBAN MUÑOZ, MATHIAS ISAAC</t>
  </si>
  <si>
    <t>CENTRO DE SALUD MATERNO INFANTIL ANCON</t>
  </si>
  <si>
    <t xml:space="preserve">TOTAL </t>
  </si>
  <si>
    <t>GREFFA JOTA, ADRIAN ARIEL</t>
  </si>
  <si>
    <t>JARA CASTILLO, IVANNA JESABELL</t>
  </si>
  <si>
    <t>ROMAN ROMERO, MATHEWS KENDRICK</t>
  </si>
  <si>
    <t>GONZALES PELAEZ, MATEO VALENTINO</t>
  </si>
  <si>
    <t>VASQUEZ IHUARAQUI, ESTEFANO JOSÉ</t>
  </si>
  <si>
    <t>LUNA VARGAS, LIA TATIANA</t>
  </si>
  <si>
    <t>SANDOVAL TUANAMA, IAN MATEO</t>
  </si>
  <si>
    <t>BUSTAMANTE CAMPOS, ALONDRA NAHYA IRIANA</t>
  </si>
  <si>
    <t>HOSPITAL II TALARA</t>
  </si>
  <si>
    <t>BROWN NOVOA, XIMENA GEORGIANA</t>
  </si>
  <si>
    <t>RODRIGUEZ SOTO, MARYAM MIAE</t>
  </si>
  <si>
    <t>CHUMBES GONZALES, AZIEL KEYDEN</t>
  </si>
  <si>
    <t>FIESTAS ESPINOZA, DALIA HAZEL BETH</t>
  </si>
  <si>
    <t>E.S I-4 SECHURA</t>
  </si>
  <si>
    <t>RODRIGUEZ VARGAS, ANIA CATALEYA</t>
  </si>
  <si>
    <t>GRANDEZ YACTAYO, EYDAM ENRIQUE</t>
  </si>
  <si>
    <t>IPANAQUE CELESTINO, ADRIEL</t>
  </si>
  <si>
    <t>ECHEVARRIA ZUÑIGA, EMANUEL ISAIAS</t>
  </si>
  <si>
    <t>PUMA HUAMAN, ADRIAN JESÚS</t>
  </si>
  <si>
    <t>MATOS LLANTOY, JOSHUA DAVID BENJAMIN</t>
  </si>
  <si>
    <t>HOSPITAL NACIONAL GUILLERMO ALMENARA IRIGOYEN</t>
  </si>
  <si>
    <t>ROJAS ZUASNABAR, MARÍA DOMENICA</t>
  </si>
  <si>
    <t>CASAPIA OLIVA, THIAGO HORACIO</t>
  </si>
  <si>
    <t>ATALAYA GABRIEL, WILLY JHOAN</t>
  </si>
  <si>
    <t>VALDERRAMA MARTINEZ, MOISES DAVID</t>
  </si>
  <si>
    <t>HOSPITAL DEPARTAMENTAL DE HUANCAVELICA</t>
  </si>
  <si>
    <t>RAMOS DURAND, ABRAHAM JOSUÉ</t>
  </si>
  <si>
    <t>PEÑA BENITES, ISAÍAS MATEO</t>
  </si>
  <si>
    <t>POEMAPE FERNANDEZ, MADISSON GRAZE</t>
  </si>
  <si>
    <t>SANJINEZ CHACON, DARYCE YTZIEL</t>
  </si>
  <si>
    <t>PEREZ MUÑOZ, WILDER GAEL</t>
  </si>
  <si>
    <t>VALVERDE HERRERA, LARISSA GEORGINA</t>
  </si>
  <si>
    <t>SAAVEDRA CURO, CATALEYA ARLET</t>
  </si>
  <si>
    <t>GOMEZ AGUILAR, YULEIMA SARAY</t>
  </si>
  <si>
    <t>HUINCHO ESTRADA, YASMIN VALERIA</t>
  </si>
  <si>
    <t>GARCIA CAMACHO, LIAM EMIR</t>
  </si>
  <si>
    <t>CUNYA CHAMBILLA, JOAN ANGEL</t>
  </si>
  <si>
    <t>VELA BUSTAMANTE, ARTHUR JADIEL</t>
  </si>
  <si>
    <t>LLONTOP CASTRO, FERNANDA BRIANA</t>
  </si>
  <si>
    <t>EL ZGHAYER GOMEZ, HEKMAT NAIM</t>
  </si>
  <si>
    <t>CLINICA MUNDO SALUD SAC</t>
  </si>
  <si>
    <t>VEGA PALOMINO, EVANS GAEL</t>
  </si>
  <si>
    <t>YACTAYO RODRIGUEZ, KRISTEL ANTONELLA</t>
  </si>
  <si>
    <t>ALVAREZ CARRASCO, EIDAN ALEJANDRO</t>
  </si>
  <si>
    <t>YRAOLA VALENCIA, AINHOA GEORGINA</t>
  </si>
  <si>
    <t>CASILLA MUÑOZ, ALIZ ANAYELY RUTH</t>
  </si>
  <si>
    <t>QUINTERO CANTARO, MAYA ALAIA</t>
  </si>
  <si>
    <t>CASTRO MEGO, ADEL ALESSANDRA</t>
  </si>
  <si>
    <t>GUTIERREZ FACIO, MAYHARA YAILE</t>
  </si>
  <si>
    <t>CANCHALLA CRUZ, ADRIEL JESÚS</t>
  </si>
  <si>
    <t>PALMA LOPEZ, CESAR ALEJANDRO</t>
  </si>
  <si>
    <t>RODRIGUEZ ACHA, FABIÁN MATEO</t>
  </si>
  <si>
    <t>PASION IPANAQUE, ANTHONELLA JUBETH</t>
  </si>
  <si>
    <t>ESTRELLA FONSECA, ITHAN ABDIEL</t>
  </si>
  <si>
    <t>CRUZ CASTILLO, ALEXANDER YEICO</t>
  </si>
  <si>
    <t>SOTO LOPEZ, JASIEL ALEJANDRO</t>
  </si>
  <si>
    <t>VERA CHERO, EDIAN YANDAEL</t>
  </si>
  <si>
    <t>PANAIFO HUAYABAN, ISRAEL AARÓN</t>
  </si>
  <si>
    <t>TAIPE GUIZADO, YESICA KRISTEL</t>
  </si>
  <si>
    <t>POLO PALOMINO, LUCYANA KAMYLA</t>
  </si>
  <si>
    <t>GARCIA MATTOS, THIAGO ALESSANDRO</t>
  </si>
  <si>
    <t>CLINICA SAN GABRIEL S.A.C.</t>
  </si>
  <si>
    <t>RAICO CIMA, CHLOE ISABEL</t>
  </si>
  <si>
    <t>CENTURION GOMEZ, JEREMY ALEXANDER DE JESUS</t>
  </si>
  <si>
    <t>PAIMA NOLORVE, JHAYDEN GAEL</t>
  </si>
  <si>
    <t>ATOCHE SANTOS, LUCIANA ABIGAIL</t>
  </si>
  <si>
    <t>GONZALEZ PEÑA, KIMBERLI ALEXANDRA</t>
  </si>
  <si>
    <t>SANGAMA COCA, KENDALL DARIO</t>
  </si>
  <si>
    <t>GUILLEN SANCHEZ, ALESSIA CAETANNA</t>
  </si>
  <si>
    <t>PINEDA MENDOZA, MAXIMILIANO ANDRES</t>
  </si>
  <si>
    <t>AGUILAR VILELA, BRANDON OMER</t>
  </si>
  <si>
    <t>HUERTAS VILLA, EDWIN MATHIAS</t>
  </si>
  <si>
    <t>SATALAYA FLORES, NEIZAN YADIEL</t>
  </si>
  <si>
    <t>ROSAS GASPAR, DRIANN ADRIEL</t>
  </si>
  <si>
    <t>VELASQUEZ ZEVALLOS, AFRIKA CHANEL</t>
  </si>
  <si>
    <t>SAMANIEGO SANCHEZ, KYLIAN LUÁN</t>
  </si>
  <si>
    <t>BERMUDEZ JIMENEZ, TREICY ALANY</t>
  </si>
  <si>
    <t>TANTALEAN AGUADO, LUKA BENJAMIN ADIEL</t>
  </si>
  <si>
    <t>CERVANTES VILCHEZ, ALESSIA KARELY</t>
  </si>
  <si>
    <t>SEMINARIO RAMIREZ, VICTORIA DEL ROSARIO</t>
  </si>
  <si>
    <t>PAEZ RODRIGUEZ, MARIANGEL SOFIA</t>
  </si>
  <si>
    <t>PINEDO VASQUEZ, MADISSON KATSUMI</t>
  </si>
  <si>
    <t>LEON GONZALES, AINOHA KAILANI ROSARIO</t>
  </si>
  <si>
    <t>BACAS GUEVARA, SIMÓN ALFREDO</t>
  </si>
  <si>
    <t>SILVANO BERROSPI, LIAM GAEL</t>
  </si>
  <si>
    <t>CORDOVA SUBILETA, ALDAHANA ZHEINED</t>
  </si>
  <si>
    <t>TRUJILLO DE LA CRUZ, ASHLEY SOFÍA ISABELLA</t>
  </si>
  <si>
    <t>PINEDO AQUINO, EMMA SOFÍA</t>
  </si>
  <si>
    <t>HOSPITAL DE LA AMISTAD PERU - COREA SANTA ROSA II-2</t>
  </si>
  <si>
    <t>BRITO CUEVA, MATHIAS CAMILO</t>
  </si>
  <si>
    <t>ROSALES MAMANI, PIERO ALESSANDRO</t>
  </si>
  <si>
    <t>MANDUJANO RIOS, BELA NAHELA</t>
  </si>
  <si>
    <t>FERNANDEZ VILELA, FERNANDO ZABDIEL</t>
  </si>
  <si>
    <t>DOMINGUEZ MENDOZA, LIONEL SEBASTIAN</t>
  </si>
  <si>
    <t>BABILONIA MAGARIÑO, FRANCO JOSE ALEJANDRO</t>
  </si>
  <si>
    <t>GARCIA GALLEGOS, OLIVER JOAQUIN</t>
  </si>
  <si>
    <t>CLINICA BELLAVISTA</t>
  </si>
  <si>
    <t>TORRES GIL, CALETH EDUARDO</t>
  </si>
  <si>
    <t>NIETO PUNIL, BHASTIÁN MATHEO</t>
  </si>
  <si>
    <t>CARHUAVILCA GONZALEZ, THIAGO GAEL</t>
  </si>
  <si>
    <t>VELA BARRANZUELA, EDWARD DENILSON</t>
  </si>
  <si>
    <t>ESCALONA SAAVEDRA, SAMUEL ISRAEL</t>
  </si>
  <si>
    <t>VALDELOMAR RAMIREZ, NOHAA AZIEL</t>
  </si>
  <si>
    <t>CARRASCO NUÑEZ, MAYTE VALENTINNA</t>
  </si>
  <si>
    <t>SABINO MOLINA, AISSA LUANA</t>
  </si>
  <si>
    <t>CALDERON PEDRAZA, AGUSTÍN JOSÉ</t>
  </si>
  <si>
    <t>HOYOS PAUCCAR, GAEL YERMI</t>
  </si>
  <si>
    <t>SANCHEZ VENEGAS, LUANA DARELIZ</t>
  </si>
  <si>
    <t>SILVA BRAVO, HADE YAMILET</t>
  </si>
  <si>
    <t>HIGGINSON YAÑEZ, LUCA ANTOINE</t>
  </si>
  <si>
    <t>SANCHEZ GONZALES, DENNIS YAIR</t>
  </si>
  <si>
    <t>LEYVA DEL AGUILA, DULCE KATALEYA</t>
  </si>
  <si>
    <t>VELASQUEZ ESPINOZA, BRIANA ESMERALDA</t>
  </si>
  <si>
    <t>ROJAS PEREZ, CHLOE CAETANA</t>
  </si>
  <si>
    <t>DUEÑAS NEYRA, ETHAN ADRIEL</t>
  </si>
  <si>
    <t>ATAUPILLCO ROMERO, KENNETH ADRIEL</t>
  </si>
  <si>
    <t>MARCHAN RUFASTO, EMELY ANTONELLA</t>
  </si>
  <si>
    <t>BURGOS ALVINO, ISABELLA SARAI</t>
  </si>
  <si>
    <t>CASTILLO EVARISTO, NADIA ALEXIA</t>
  </si>
  <si>
    <t>MUÑOZ UPIACHIHUA, JIAN GIOVANNI</t>
  </si>
  <si>
    <t>PACUCHA</t>
  </si>
  <si>
    <t>HUAMANCAJA VASQUEZ, ALESSIA KORIÁN</t>
  </si>
  <si>
    <t>TESEN GAMERO, ASHLEY BRIGTHZY KORAL</t>
  </si>
  <si>
    <t>POLO GOMEZ, ADRIÁN GUILLERMO BENJAMÍN</t>
  </si>
  <si>
    <t>QUISPE GARAY, THIAGO JOAQUIN AXEL</t>
  </si>
  <si>
    <t>CANO JARA, ARIANNA JHAMILET CELIA</t>
  </si>
  <si>
    <t>CORTEZ PACHERRE, KATHALINA SHECID</t>
  </si>
  <si>
    <t>HUACAUSE MENA, APRIL MACKENZIE AIDARA</t>
  </si>
  <si>
    <t>PASTOR SILVA, PATRICK MARSHALL</t>
  </si>
  <si>
    <t>TUESTA PEREZ, PATRIKS EVANS</t>
  </si>
  <si>
    <t>MUÑOZ VERA, MEGAN</t>
  </si>
  <si>
    <t>MOZOMBITE OYARCE, ZOÉ AITANA</t>
  </si>
  <si>
    <t>ISIDRO RODRIGUEZ, KRISTIIN VALERY</t>
  </si>
  <si>
    <t>HOSPITAL VICTOR RAMOS GUARDIA - HUARAZ</t>
  </si>
  <si>
    <t>PARGAS BLANCO, JAKOB MILÁN</t>
  </si>
  <si>
    <t>RAMOS ESPINOZA, ESTEBAN SALOMON</t>
  </si>
  <si>
    <t>GOMEZ BLANCO, PABLO EMILIO</t>
  </si>
  <si>
    <t>VASQUEZ TANANTA, EDRIC ORLY</t>
  </si>
  <si>
    <t>PEREZ SEVILLANO, HENOC LUIS ANGEL</t>
  </si>
  <si>
    <t>ALVA CHAVEZ, MELODY VANESA</t>
  </si>
  <si>
    <t>ALMONTE ROSS, FACUNDO KALED DIMAS</t>
  </si>
  <si>
    <t>CACERES JUAREZ, NOAH JAZIEL</t>
  </si>
  <si>
    <t>DE LA CRUZ MARTEL, SHANNON</t>
  </si>
  <si>
    <t>HOSPITAL NACIONAL CAYETANO HEREDIA</t>
  </si>
  <si>
    <t>MARTINEZ LIMACHI, SALOMÉ AITANA</t>
  </si>
  <si>
    <t>PEREZ SAYAGO, JULIETA</t>
  </si>
  <si>
    <t>JARA MURO, JHAYCO VALENTINO</t>
  </si>
  <si>
    <t>RENGIFO CHUMBIMUNI, DALIA SHANTALL</t>
  </si>
  <si>
    <t>VALENCIA CONDORI, ALESSIA VALENTINA</t>
  </si>
  <si>
    <t>ARELLANO PEÑA, ALESSIA IVANNA</t>
  </si>
  <si>
    <t>ARANIBAR ARELLANO, ALEXIA ZOE</t>
  </si>
  <si>
    <t>CHAVEZ ROMAN, MILAGROS ALEXANDRA</t>
  </si>
  <si>
    <t>CALLIRGOS LUPU, DYLAN ALESSANDRO</t>
  </si>
  <si>
    <t>VILLEGAS LEON, JADIHEL JIRETH ELIAS</t>
  </si>
  <si>
    <t>CUBAS VELASCO, GAEL HELI</t>
  </si>
  <si>
    <t>CLINICA GSTAR</t>
  </si>
  <si>
    <t>RAMOS QUISPE, EMMA MADDISON ANNETTE</t>
  </si>
  <si>
    <t>ALAYA VERA, DAFNE ELIANA</t>
  </si>
  <si>
    <t>FLORES VALDIVIEZO, BRITHANY CRISTINA</t>
  </si>
  <si>
    <t>CLINICA SAN JUDAS TADEO</t>
  </si>
  <si>
    <t>ASCENCIO IZQUIERDO, XUE ANNIE</t>
  </si>
  <si>
    <t>HOSPITALROSALIA  DE LAVALLE DE MORALES MACEDO - SOCIEDAD DE BENEFICIENCIA DE LIMA METROPOLITANA</t>
  </si>
  <si>
    <t>FRANCO AQUINO, THIAGO BENJAMÍN</t>
  </si>
  <si>
    <t>PANIORA MARTINEZ, MILAN JESUS</t>
  </si>
  <si>
    <t>GUERRA CORAL, DEREK MATHEUS</t>
  </si>
  <si>
    <t>AVILA SOTO, ALESSIA VALENTINA</t>
  </si>
  <si>
    <t>GUZMAN ARELLANO, LIAM JESUS</t>
  </si>
  <si>
    <t>DE LA CRUZ MENA, NAZLY</t>
  </si>
  <si>
    <t>LA TORRE PEÑA, ARIEL INES</t>
  </si>
  <si>
    <t>AYVAR SALAZAR, LOUIS ABRIL</t>
  </si>
  <si>
    <t>PIZANGO VITON, CHRISTHA DIRIANY</t>
  </si>
  <si>
    <t>CALDERON GARCIA, BRIANA KAELA</t>
  </si>
  <si>
    <t>ALVARADO RODRIGUEZ, ASIEL NAHUEL</t>
  </si>
  <si>
    <t>TAFUR SALINAS, ALAIA GUADALUPE</t>
  </si>
  <si>
    <t>BACA CAICO, JAMÍL ITTAY</t>
  </si>
  <si>
    <t>MALQUICHAGUA ESCOBAR, ZOE VICTORIA</t>
  </si>
  <si>
    <t>GOMEZ LOPEZ, NAZLY SUSEJ</t>
  </si>
  <si>
    <t>VERAZA MUJICA, ROIMARYS ANGELYN</t>
  </si>
  <si>
    <t>HUAMAN ACHO, ROYME</t>
  </si>
  <si>
    <t>NEYRA AGUIRRE, AIDEN JARED</t>
  </si>
  <si>
    <t>DIAZ AGUILAR, BENJAMÍN JOEL</t>
  </si>
  <si>
    <t>DIAZ GOMEZ, MILAN LIONEL</t>
  </si>
  <si>
    <t>CLÍNICA MÉDICA CAYETANO HEREDIA</t>
  </si>
  <si>
    <t>BAUTISTA GAVILAN, RAIZA ÁNGELA</t>
  </si>
  <si>
    <t>TANTAJULCA BERNABE, JAYKO ARNOLD</t>
  </si>
  <si>
    <t>MOLINA CARRION, JUAN DIEGO</t>
  </si>
  <si>
    <t>GUEVARA RIOS, ANIBAL JUNIOR</t>
  </si>
  <si>
    <t>GONZALES CUELO, AMAYA DEVORA AZENETH</t>
  </si>
  <si>
    <t>CORDOVA SALVADOR, IAM YARETH</t>
  </si>
  <si>
    <t>CASTILLO RODRIGUEZ, ARIANA GIANELLA</t>
  </si>
  <si>
    <t>PALACIOS EZETA, KYLIAN GAEL</t>
  </si>
  <si>
    <t>RIOS VASQUEZ, ADRIAN MAEL</t>
  </si>
  <si>
    <t>RODRIGUEZ SALCEDO, MATHÍAS FABIÁN</t>
  </si>
  <si>
    <t>ROCA PEREDA, WILDER AMIR</t>
  </si>
  <si>
    <t>APONTE VILELA, EITHAN JESÚS</t>
  </si>
  <si>
    <t>RAMIREZ RUIZ, LIAN DONATO</t>
  </si>
  <si>
    <t>ESCOBAR VILLALOBOS, ADHARA HAYLINNE SAMAHARA</t>
  </si>
  <si>
    <t>PEREZ PIÑA, ISMAEL IGNACIO</t>
  </si>
  <si>
    <t>ESCOBAL CARRILLO, MAXIMILIANO BASTIAN</t>
  </si>
  <si>
    <t>CARDENAS ROJAS, EMIR YAEL</t>
  </si>
  <si>
    <t>PRADO MORALES, ALESSIA AISHA ELVIRA</t>
  </si>
  <si>
    <t>PINGO TRINIDAD, JEREMY AAROM</t>
  </si>
  <si>
    <t>MIÑAN ALMESTAR, NOAH FERNANDO MICHAEL</t>
  </si>
  <si>
    <t>SILVERA GERONIMO, ERLING JHINO</t>
  </si>
  <si>
    <t>PECHO URQUIZO, KATALEYA CRISS</t>
  </si>
  <si>
    <t>MENGONI BALCAZAR, GIORGIO SEBASTIANO</t>
  </si>
  <si>
    <t>ALARCON FRETEL, KAILANY JASIBÉ</t>
  </si>
  <si>
    <t>CHAPOÑAN SIESQUEN, ANYELA YAMILET</t>
  </si>
  <si>
    <t>CLINICA LA FAMILIA</t>
  </si>
  <si>
    <t>GONZALES BILBAO, DARIEL MATHIAS LIAN</t>
  </si>
  <si>
    <t>MATEO VALERA, DIANNY ANTUANE</t>
  </si>
  <si>
    <t>PILCO JARA, ELÍAS CAMILO</t>
  </si>
  <si>
    <t>MAMANI GONZALES, AARÓM ANDRÉ</t>
  </si>
  <si>
    <t>YONTOP PIMENTEL, YHEIM ALEXANDER</t>
  </si>
  <si>
    <t>FLORES BRAVO, MAITE ANTONELA</t>
  </si>
  <si>
    <t>MATOS OSCCOHUAMAN, MELANY SAORI</t>
  </si>
  <si>
    <t>ERAZO BUQUES, IAN VALENTINO</t>
  </si>
  <si>
    <t>AGUILAR NOVOA, ENZO GAEL</t>
  </si>
  <si>
    <t>VELASQUEZ VALLE, ALEJANDRA SHIRELL</t>
  </si>
  <si>
    <t>TAPAYURI MONTEZA, LIAM MAEL</t>
  </si>
  <si>
    <t>MEZA TORRES, LEIA ZOELÍ</t>
  </si>
  <si>
    <t>LOPEZ RUIZ, ERLING AARÓN</t>
  </si>
  <si>
    <t>DIAZ PACHECO, LEYLA ELIZABETH STAR</t>
  </si>
  <si>
    <t>RODRIGUEZ MOZOMBITE, CLOET ARLET</t>
  </si>
  <si>
    <t>MAITA MORALES, GABRIELA ALEJANDRA</t>
  </si>
  <si>
    <t>FREUNDT CHAVEZ, SOPHIA ORIANA</t>
  </si>
  <si>
    <t>MARQUEZ PASACHE, EYAL HAKIM</t>
  </si>
  <si>
    <t>FIGUEROA CABRERA, AINOHA VALENTINA</t>
  </si>
  <si>
    <t>GOMEZ VELA, ASHLY KATALEYA</t>
  </si>
  <si>
    <t>SEGOVIA AYALA, CELESTE IVANA YAMILE</t>
  </si>
  <si>
    <t>QUISPE ALVAREZ, RIHANNA VICTORIA</t>
  </si>
  <si>
    <t>MARREROS QUISPE, KHEIDY BRIELLA</t>
  </si>
  <si>
    <t>AREVALO ARRIETA, EYLEEN KATHERINE</t>
  </si>
  <si>
    <t>ALACHE GUTIERREZ, YAZIEL GIORDANO MATEO</t>
  </si>
  <si>
    <t>PANUERA GUILLERMO, RAN</t>
  </si>
  <si>
    <t>RIVERA ROJAS, AMERICO JUNIOR</t>
  </si>
  <si>
    <t>MENDEZ ROSADO, GONZALO MATEO</t>
  </si>
  <si>
    <t>ALCANTARA RUIZ, SEBASTIÁN AZIEL</t>
  </si>
  <si>
    <t>VELAYARCE SANCHEZ, MARYAM CANSU</t>
  </si>
  <si>
    <t>RAMIREZ ESPINOZA, LIAM SANTIAGO</t>
  </si>
  <si>
    <t>SOLANO MOSSELLI, GENESIS VICTORIA</t>
  </si>
  <si>
    <t>VICENTE AGUILAR, GAELA KRISTEL</t>
  </si>
  <si>
    <t>HOSPITAL MUNICIPAL LOS OLIVOS</t>
  </si>
  <si>
    <t>URIARTE ARIAS, EMMA PAULETTE</t>
  </si>
  <si>
    <t>HOSPITAL SANTIAGO APOSTOL DE UTCUBAMBA</t>
  </si>
  <si>
    <t>RODRIGUEZ MANIHUARI, SCARLETT KATHALEYA</t>
  </si>
  <si>
    <t>LLERENA CARDENAS, JUMPYO GAEL</t>
  </si>
  <si>
    <t>HUAMANCCARI PEREZ, AMIR ALEJANDRO</t>
  </si>
  <si>
    <t>PEREDA ROJAS, JOHAN ENOC</t>
  </si>
  <si>
    <t>DR.DANIEL ALCIDES CARRION GARCIA.</t>
  </si>
  <si>
    <t>NEYRA LOPEZ, ATHENAS YAMILETH</t>
  </si>
  <si>
    <t>MOZOMBITE CASAS, DYLAN ELIAN</t>
  </si>
  <si>
    <t>ANICAMA BRAVO, ANA ISABELLA</t>
  </si>
  <si>
    <t>VELASQUEZ MONTALVO, MATHÍAS LEONARDO</t>
  </si>
  <si>
    <t>USHIÑAHUA DUARTE, LUNA GIANNA</t>
  </si>
  <si>
    <t>ANCARI ACUÑA, THIAGO MATIAS</t>
  </si>
  <si>
    <t>HOSPITAL NACIONAL POLICIA NACIONAL DEL PERU GRAL PNP LUIS N. SAENZ.</t>
  </si>
  <si>
    <t>ROJAS MELENDEZ, DAMIAN MAXIMILIANO</t>
  </si>
  <si>
    <t>ABURTO LLERENA, JOSEPH HARVEY</t>
  </si>
  <si>
    <t>CHAPOÑAN LLONTOP, FABIANE KATALEYA</t>
  </si>
  <si>
    <t>CHAPOÑAN LLONTOP, DEYVIS BENJAMIN</t>
  </si>
  <si>
    <t>CASTAÑEDA ALEJANDRO, IVANNA ALANA</t>
  </si>
  <si>
    <t>GOMEZ SOTO, MAIA AYLEN</t>
  </si>
  <si>
    <t>MINAYA BARRIONUEVO, GIULIANO ALEXANDER</t>
  </si>
  <si>
    <t>NACIONAL SERGIO E. BERNALES</t>
  </si>
  <si>
    <t>FLORES ARROYO, GAEL ISAIC</t>
  </si>
  <si>
    <t>CHUYO TIBERIO, ALESSA FABIANA</t>
  </si>
  <si>
    <t>ZUÑIGA GARCIA, EZEQUIEL STEFANO GIANZELL</t>
  </si>
  <si>
    <t>LUNA CABELLO, CAMILA LUANA</t>
  </si>
  <si>
    <t>ESPINO SEQUERA, JEAN UZIEL</t>
  </si>
  <si>
    <t>PEREZ GONZALES, FRANYELI KRISTEL KATALEYA</t>
  </si>
  <si>
    <t>SAENZ OSORIO, MEGAN SAMIRA</t>
  </si>
  <si>
    <t>CAMPOS CARRASCO, SOPHIA ALMUDENA</t>
  </si>
  <si>
    <t>AZABACHE PEREZ, EITHAN FERNANDO</t>
  </si>
  <si>
    <t>FRANCISCO ACUÑA, SHAYLY LIBORIA</t>
  </si>
  <si>
    <t>SALAZAR TERRONES, JHEYDER GAEL</t>
  </si>
  <si>
    <t>PALACIOS ACOSTA, AXEL LIONEL</t>
  </si>
  <si>
    <t>CLINICA EL GOLF</t>
  </si>
  <si>
    <t>HUAMANI ACEVEDO, CECI ALEJANDRA</t>
  </si>
  <si>
    <t>VARGAS GARCIA, ALAN GABRIEL</t>
  </si>
  <si>
    <t>MANZANO CHACIN, DARIANNA ABIGAIL</t>
  </si>
  <si>
    <t>GRANDEZ MIQUIEN, KRISTEN DAKOTA</t>
  </si>
  <si>
    <t>TORRES ALCANTARA, GALILEA NAHÍM</t>
  </si>
  <si>
    <t>VELASQUEZ ABAD, SIENNA AMALIA</t>
  </si>
  <si>
    <t>TINEO QUINTO, RAISA ARLET</t>
  </si>
  <si>
    <t>ARANA SULCA, JUAN CARLOS</t>
  </si>
  <si>
    <t>ARIAS QUIQUIN, FATIMA MICHAELA</t>
  </si>
  <si>
    <t>VILCA VILCA, MILLAN TANIELL DAVID</t>
  </si>
  <si>
    <t>SIERRA GALAN, ARES JAYDEN</t>
  </si>
  <si>
    <t>CARBAJAL RIOS, ARTHUR ANTUAN</t>
  </si>
  <si>
    <t>SAMAME MORENO, ETHAN MILÁN</t>
  </si>
  <si>
    <t>AMASIFUEN PEREZ, BENJAMÍN ABDIEL</t>
  </si>
  <si>
    <t>FELIX JULCA, KENDRIC KEOPS</t>
  </si>
  <si>
    <t>CHAVEZ CORREA, EMILIA FERNANDA PAOLA</t>
  </si>
  <si>
    <t>CHAVEZ RAMOS, ALVARO DANILO</t>
  </si>
  <si>
    <t>CHIRINOS PACO, HAILEY MADISON ARIEL</t>
  </si>
  <si>
    <t>VENTURA SAUCEDO, LUIS FERNANDO HAROLD</t>
  </si>
  <si>
    <t>TARAZONA MALQUI, JAMET AINER</t>
  </si>
  <si>
    <t>00006227</t>
  </si>
  <si>
    <t>00006235</t>
  </si>
  <si>
    <t>PEREIRA DECENA, SAMARA ANGELIZ</t>
  </si>
  <si>
    <t>VENTURA MAGUIÑA, EMMA SARAÍ</t>
  </si>
  <si>
    <t>RAMOS MANTARI, ZEYNEP ALESSIA</t>
  </si>
  <si>
    <t>NARVAEZ CALDERON, EMA STEFANIA</t>
  </si>
  <si>
    <t>MACHADO SALES, ENZO GABRIEL</t>
  </si>
  <si>
    <t>TIQUILLAHUANCA SILVA, DANAE SOFÍA</t>
  </si>
  <si>
    <t>GARCIA FLORES, EDWARD EMERSON</t>
  </si>
  <si>
    <t>ANTEZANA ÑAHUI, FRANCIS ARÓN</t>
  </si>
  <si>
    <t>SINARAHUA CARHUAS, KIOMY CESIA</t>
  </si>
  <si>
    <t>MEDINA PAUCAR, TAISHA AMIRA</t>
  </si>
  <si>
    <t>LOPEZ FERNANDEZ, FLOR KEMILLY</t>
  </si>
  <si>
    <t>MESTANZA TOLEDO, JHEALENE ROSSMARY</t>
  </si>
  <si>
    <t>RAMIREZ YUMBATO, DILAN DAVID</t>
  </si>
  <si>
    <t>SALAZAR FAUSTINO, JULIÁN</t>
  </si>
  <si>
    <t>RAMOS MIRANDA, ANDER ELIAS</t>
  </si>
  <si>
    <t>FUENTES ÑIQUEN, MATHEW ANDERSON</t>
  </si>
  <si>
    <t>MORAN COLLANTES, SANTIAGO NEHEMÍAS</t>
  </si>
  <si>
    <t>BAUTISTA PEREZ, ADDISON SAMARA HIRAYDA</t>
  </si>
  <si>
    <t>GONZALES CASAS, ADRIEL EMIR HENRY</t>
  </si>
  <si>
    <t>AYALA KAWAKAMI, AUSTIN ALEXANDER</t>
  </si>
  <si>
    <t>SERNA LEON, KATALEYA ELIZABETH</t>
  </si>
  <si>
    <t>LIZARRAGA MUCHAYPIÑA, HANNAH ADHARA</t>
  </si>
  <si>
    <t>ESPINOZA MONTENEGRO, RICHARD ABRAHAM</t>
  </si>
  <si>
    <t>CHUQUIMUNI ESCALANTE, EVANS JAZIEL</t>
  </si>
  <si>
    <t>LOPEZ CASTILLO, RENATA NAOMI</t>
  </si>
  <si>
    <t>FERREBUS CHAVEZ, BENJAMÍN NAEL</t>
  </si>
  <si>
    <t>HUARIPATA LEGUIA, AITANA DARLEY</t>
  </si>
  <si>
    <t>COLLAZOS MARQUEZ, IVANA GAELA</t>
  </si>
  <si>
    <t>BUSTAMANTE HERNANDEZ, ALESSIA ELIF GABRIELA</t>
  </si>
  <si>
    <t>BRICEÑO CHUQUIHUANGA, VÍCTOR ALESSANDRO NOAH</t>
  </si>
  <si>
    <t>POMA SALAZAR, EITHAN NATÁN</t>
  </si>
  <si>
    <t>VILLEGAS LLACSAHUANGA, NADIA ESTHER</t>
  </si>
  <si>
    <t>RONDON ROJAS, LUIS SEBASTIÁN</t>
  </si>
  <si>
    <t>BOCA BOLO, IKER KARIM</t>
  </si>
  <si>
    <t>FUENTES ZAVALA, ISAÍ JHENNERY</t>
  </si>
  <si>
    <t>OLORTEGUI ARELLANO, SHANTAL TANIA</t>
  </si>
  <si>
    <t>AGUIRRE RODRIGUEZ, MANUEL ANTONIO</t>
  </si>
  <si>
    <t>DELGADO PRINCIPE, GAEL ANDRIHU</t>
  </si>
  <si>
    <t>YLLANES HERNANDEZ, BRYAM MANASÉC</t>
  </si>
  <si>
    <t>MAURICIO LA ROSA, DXAEL LUCIANO</t>
  </si>
  <si>
    <t>RODRIGUEZ CARAZAS, NADJELA LUCILA</t>
  </si>
  <si>
    <t>OCHOA LEON, APRIL LUCIA</t>
  </si>
  <si>
    <t>CHANG MARCANI, AYSEL NARUMI</t>
  </si>
  <si>
    <t>ESPINOZA PARDO, AMAYA AITANA</t>
  </si>
  <si>
    <t>CHAVEZ POQUIOMA, YOSSETH ELEAZAR</t>
  </si>
  <si>
    <t>CARRASCO SANCHEZ, CATALINA NAIARA</t>
  </si>
  <si>
    <t>ALMONACIN TORRES, LUANA KAORI</t>
  </si>
  <si>
    <t>BENITES LLAUCE, ENZO GABRIEL</t>
  </si>
  <si>
    <t>GUERRERO SOLANO, ÓSCAR ALEJANDRO</t>
  </si>
  <si>
    <t>GONZALES MANUMA, DOMINIC YASIKOV</t>
  </si>
  <si>
    <t>CHIQUE JIMENEZ, JASMÍN SALOMÉ</t>
  </si>
  <si>
    <t>DEUSEBIO AGUILAR, MATEO JOSIMAR</t>
  </si>
  <si>
    <t>GARCIA LLERENA, IZEL ARIZA</t>
  </si>
  <si>
    <t>CHACHAPOYAS GUEVARA, MÍA ZARETH</t>
  </si>
  <si>
    <t>CAPUÑAY PESCORAN, JADEN GERMAIN</t>
  </si>
  <si>
    <t>RUIZ SANCHEZ, BASTIAN</t>
  </si>
  <si>
    <t>REGIONAL DE ICA</t>
  </si>
  <si>
    <t>ARANIBAR PAZ, ALAIA DAYLIN</t>
  </si>
  <si>
    <t>MORON BUSTAMANTE, AREXX DERECK JHONSON</t>
  </si>
  <si>
    <t>SULCA AYQUIPA, AITANA KATALEYA ALANA</t>
  </si>
  <si>
    <t>HUAMAN YANAC, AILÉN CATALEYA</t>
  </si>
  <si>
    <t>FACTOR GIRALDO, NASLI ALEXIA</t>
  </si>
  <si>
    <t>PATRICIO ANDRADE, SARAI GENESIS</t>
  </si>
  <si>
    <t>LOPEZ ZAMBRANO, KYLIAN FEDERIÑHO</t>
  </si>
  <si>
    <t>CLINICA JESUS DEL NORTE</t>
  </si>
  <si>
    <t>REYNAS CONDE, JORDAN ELIAM</t>
  </si>
  <si>
    <t>TORRES PEREA, LADY LAURA</t>
  </si>
  <si>
    <t>ANGULO NARANJO, AGATHA NICOLLET</t>
  </si>
  <si>
    <t>TAMANI PERLECHE, VALESKA ANTUANET</t>
  </si>
  <si>
    <t>GUZMAN DURAN, MARIHAM LEYA</t>
  </si>
  <si>
    <t>MAMANI FERNANDEZ, RICHARD MARTÍN</t>
  </si>
  <si>
    <t>RETAMOZO FLORES, LUIS URIEL ADONNIS</t>
  </si>
  <si>
    <t>MENACHO HUAMAN, ENZO JULEN</t>
  </si>
  <si>
    <t>CHIRI NOEL, LIAM OMAR</t>
  </si>
  <si>
    <t>MIÑOPE SANTISTEBAN, ANDRÉS ALONSO</t>
  </si>
  <si>
    <t>PINEDA JARA, DAIKI JULIÁN</t>
  </si>
  <si>
    <t>VILLANUEVA VILLANUEVA, ABIGAIL ELISA</t>
  </si>
  <si>
    <t>GONZALES PALOMINO, HANNA SAYUMI</t>
  </si>
  <si>
    <t>EUSTAQUIO FABIAN, ESTEBAN DAVID</t>
  </si>
  <si>
    <t>VALDEZ GONZALES, GIA CATALEYA</t>
  </si>
  <si>
    <t>ESSALUD - HOSPITAL II SUÁREZ ANGAMOS</t>
  </si>
  <si>
    <t>VARGAS VALDIVIESO, LUCERO ELIZABETH</t>
  </si>
  <si>
    <t>CERCADO SALAS, GÉNESIS EITANA</t>
  </si>
  <si>
    <t>VENTURA ANICETO, ALICE HANDAN</t>
  </si>
  <si>
    <t>AGUILAR PIZARRO, ALMA XIOMARA</t>
  </si>
  <si>
    <t>ENCARNACION MUÑOZ, ASHER GAEL</t>
  </si>
  <si>
    <t>ORTIZ LOPEZ, BELLA EVANGELINE</t>
  </si>
  <si>
    <t>GUTIERREZ HUAMAN, YOHAN ISMAEL</t>
  </si>
  <si>
    <t>HOSPITAL NACIONAL HIPOLITO UNANUE</t>
  </si>
  <si>
    <t>GOMEZ CHOCCA, HAALAND CAMILO</t>
  </si>
  <si>
    <t>GOMEZ ALVARADO, KERIM AZIEL</t>
  </si>
  <si>
    <t>GANOZA CRIBILLERO, ALESSIA AITANA</t>
  </si>
  <si>
    <t>PONCE MELCHOR, MILAN LENIN</t>
  </si>
  <si>
    <t>CANELON MARTINEZ, SANTIAGO RAFAEL</t>
  </si>
  <si>
    <t>TICLIAHUANCA FERNANDEZ, ROLMAN NAYIB</t>
  </si>
  <si>
    <t>CAHUANA SERRATI, NICO</t>
  </si>
  <si>
    <t>TELLO CHAMBERGO, EITHAN LELIO</t>
  </si>
  <si>
    <t>SANCHEZ ROBLES, DEMIAN HADAE</t>
  </si>
  <si>
    <t>CALLES HERNANDEZ, LEDYS MARGARET</t>
  </si>
  <si>
    <t>RIVERA DAMIAN, DERECK KALETH</t>
  </si>
  <si>
    <t>SERNAQUE YESQUEN, MATIAS JOSUE</t>
  </si>
  <si>
    <t>JURADO CHOMBO, ALEJANDRO JHADIEL</t>
  </si>
  <si>
    <t>CASTILLO ANDI, TALIA CRISTINA</t>
  </si>
  <si>
    <t>HOSPITAL IQUITOS CESAR GARAYAR GARCIA</t>
  </si>
  <si>
    <t>FELIPA JACINTO, YANFRY YONEL YULIEN</t>
  </si>
  <si>
    <t>PEREZ PEREZ, ITZHEL VALERY</t>
  </si>
  <si>
    <t>ATOCHE TALLEDO, MICAELA MERCEDES</t>
  </si>
  <si>
    <t>HUAMANI CRUZ, JORGE AURELIO TADAMICHI</t>
  </si>
  <si>
    <t>ARCENTALES PINEDO, ANDRÉ MATEO</t>
  </si>
  <si>
    <t>ALVA VIDAURRE, KHLOÉ ITHANOA</t>
  </si>
  <si>
    <t>HOSPITAL I OCTAVIO MONGRUT MUÑOZ</t>
  </si>
  <si>
    <t>MARTINEZ RAMIREZ, DÉLANY LUANA</t>
  </si>
  <si>
    <t>HOSPITAL AMAZONICO - YARINACOCHA</t>
  </si>
  <si>
    <t>HUAMANI VARGAS, AYSELL AITHANA VALENTINA</t>
  </si>
  <si>
    <t>RIOS NUÑEZ, FERNANDO FRANK</t>
  </si>
  <si>
    <t>MEZA YAULI, NOAH MATHIAS</t>
  </si>
  <si>
    <t>VELASQUEZ PACHECO, RAFAEL AUGUSTO</t>
  </si>
  <si>
    <t>RAMOS CARRILLO, LIAM MATEO</t>
  </si>
  <si>
    <t>ALVAREZ MARCELO, JENIISAC ISABELA DAAMARIS</t>
  </si>
  <si>
    <t>NAVAS REYES, AMAIA ISABELLA</t>
  </si>
  <si>
    <t>SALAZAR VEGA, MÍA ISABELLA</t>
  </si>
  <si>
    <t>TRUJILLO ARANDA, MAYERLIN ROSARIO ESTHER</t>
  </si>
  <si>
    <t>PAREDES CERNA, LIAN ALEXANDER</t>
  </si>
  <si>
    <t>ALVINO BERROSPI, AMIRA LUZ</t>
  </si>
  <si>
    <t>CRUZ TAMANI, ABIGAÍL GEORGYNA</t>
  </si>
  <si>
    <t>SANCHEZ VICENTE, DANAE ARIANA</t>
  </si>
  <si>
    <t>BUSTAMANTE HUAYTALLA, JACK MAILS</t>
  </si>
  <si>
    <t>LIZARDI MEDINA, ALEX ALESSANDRO</t>
  </si>
  <si>
    <t>MALPARTIDA MENDOZA, NALDO JEYCOB</t>
  </si>
  <si>
    <t>FERNANDEZ CALDAS, ANTHUAN</t>
  </si>
  <si>
    <t>QUINTEROS ARCE, FERNANDA CRISTINA</t>
  </si>
  <si>
    <t>CASTAÑEDA GONZALES, GIORDANO MIKAEL</t>
  </si>
  <si>
    <t>RIVADENEIRA CHINCHA, BASTIAN ORLANDO ELÍAS</t>
  </si>
  <si>
    <t>CANCHARI CORONADO, EDRIAN KAEL ELISEO</t>
  </si>
  <si>
    <t>BENDRELL CAHUANA, DAEMON EÍNNER JULIAN</t>
  </si>
  <si>
    <t>VASQUEZ QUISPE, EITHAN DAIZEN</t>
  </si>
  <si>
    <t>PUJAY TORIBIO, SERKAN JESÚS</t>
  </si>
  <si>
    <t>PRUDENCIO AHUANARI, NOAH VALENTIN MATEO</t>
  </si>
  <si>
    <t>CHAVEZ SOSA, AXEL ISAC</t>
  </si>
  <si>
    <t>VERASTEGUI GUEVARA, HAYDEN RAPHAELA</t>
  </si>
  <si>
    <t>TORRES SILVA, ITZEL AZALY</t>
  </si>
  <si>
    <t>TORRES ECHENIQUE, RONIEL ABRAHAM</t>
  </si>
  <si>
    <t>CHANTA MARIN, ARLET ALEXIA</t>
  </si>
  <si>
    <t>TORRE MOZOMBITE, ARIANA VALENTINA</t>
  </si>
  <si>
    <t>TENAZOA FLORES, XIANA CAYETANA</t>
  </si>
  <si>
    <t>AYALA ALVARADO, MATEO SALVADOR</t>
  </si>
  <si>
    <t>MARAÑON BEJAR, CATALEYA IVANNA</t>
  </si>
  <si>
    <t>CUEVA FLORES, JHON OWEN</t>
  </si>
  <si>
    <t>SILVA ORTEGA, LIAM MATHIAS</t>
  </si>
  <si>
    <t>MENDOZA JIMENEZ, NEIZAN ANTUAN</t>
  </si>
  <si>
    <t>MONTESINOS QUIJAITE, LIO MATTHEW</t>
  </si>
  <si>
    <t>ARGUEDAS PISANGO, AITANNA CATALINA</t>
  </si>
  <si>
    <t>IMAN RODRIGUEZ, GIIA JARETSSI</t>
  </si>
  <si>
    <t>TOLEDO MEJIA, MARCOS ELÍAS</t>
  </si>
  <si>
    <t>MELGAREJO CASTILLO, MATEO JESÚS</t>
  </si>
  <si>
    <t>POLO CHANCHARI, AIKO TAHIRA</t>
  </si>
  <si>
    <t>IPARRAGUIRRE MANTARI, LEONARDO</t>
  </si>
  <si>
    <t>AYAMBO ZELADA, ALISSON AITANA</t>
  </si>
  <si>
    <t>ROJAS RIVERA, JOHANDER IKER DASSIEL</t>
  </si>
  <si>
    <t>SOLANO SEMINARIO, ELIAL DOMINICK</t>
  </si>
  <si>
    <t>NARCISO CURICHIMBA, DARELL JHASTIN JONIEL</t>
  </si>
  <si>
    <t>RETTO LANDA, EMJHEY MILAGROS</t>
  </si>
  <si>
    <t>PIUCA PALOMINO, ROSSELY ABIGAIL</t>
  </si>
  <si>
    <t>HIDALGO BURGOS, STEVE GAEL</t>
  </si>
  <si>
    <t>SALAZAR ZAPATA, ÁNGEL GADIEL</t>
  </si>
  <si>
    <t>CASTRO DAVILA, GAEL SEBASTIÁN</t>
  </si>
  <si>
    <t>AYLAS OLORTEGUI, EYAL NEYMAR</t>
  </si>
  <si>
    <t>DIAZ ROJAS, YETZAEL SAMUEL</t>
  </si>
  <si>
    <t>VILLASANTE VELA, CATALEYA GUADALUPE</t>
  </si>
  <si>
    <t>VALVERDE ARROYO, SOFÍA NICOLLE</t>
  </si>
  <si>
    <t>ANDRADE DIAZ, MOISÉS ELÍAS</t>
  </si>
  <si>
    <t>VELASQUEZ MAMANI, XIOMARA LUCERO</t>
  </si>
  <si>
    <t>HERNANDEZ GOZME, HENGELL SHADELL</t>
  </si>
  <si>
    <t>QUIÑONEZ VILLANUEVA, IAN DE JESUS</t>
  </si>
  <si>
    <t>GOMEZ AMASIFUEN, KELLY AITANA</t>
  </si>
  <si>
    <t>PABLO CALMIETT, FERNANDO</t>
  </si>
  <si>
    <t>MUÑOZ DE LA CRUZ, JESSHAEL GABRIEL</t>
  </si>
  <si>
    <t>SALAS CORNEJO, DREI JIMAR</t>
  </si>
  <si>
    <t>PANAIFO FLORES, LEA VALENTINA</t>
  </si>
  <si>
    <t>TORRES PALACIOS, JOSÉ ALEJANDRO</t>
  </si>
  <si>
    <t>MANCILLA MUCHAYPIÑA, ALBA GABRIELA</t>
  </si>
  <si>
    <t>HOSPITAL MARIA AUXILIADORA</t>
  </si>
  <si>
    <t>MARTINEZ LA CHIRA, ELIEL LORENZO EDUARDO</t>
  </si>
  <si>
    <t>MACHACA RICRA, ANDER KALEB</t>
  </si>
  <si>
    <t>SILVA MANUYAMA, THIAGO GAEL ALBERTO</t>
  </si>
  <si>
    <t>PEREZ PUJAY, EYDEN USIEL</t>
  </si>
  <si>
    <t>ESPIRITU INOCENTE, ZOE AITANA</t>
  </si>
  <si>
    <t>ALEJOS DE LA CRUZ, ALANNA KATALEYA</t>
  </si>
  <si>
    <t>MENDEZ SAMBRANO, SOFIA ANTONELLA</t>
  </si>
  <si>
    <t>CHOQUE FALCON, MAITÉ VANESSA</t>
  </si>
  <si>
    <t>RUIZ ANAYA, AINARA ITZEL</t>
  </si>
  <si>
    <t>NAZARIO VIDARTE, ALEYAH LUANA</t>
  </si>
  <si>
    <t>BENITES VALLADARES, MAE CATTLEYA</t>
  </si>
  <si>
    <t>HOSPITAL DE CAMANA</t>
  </si>
  <si>
    <t>GIL COQUINCHE, ALISSON CARMEN ALISHA</t>
  </si>
  <si>
    <t>GARAY MARQUEZ, ISRAEL</t>
  </si>
  <si>
    <t>NAGASHIMA NEYRA, MIKAELA MAYLETH</t>
  </si>
  <si>
    <t>BRACAMONTE FLORES, THAIS ALEYNA</t>
  </si>
  <si>
    <t>AIQUIPA PARDO, MINJI HARI SINGRID</t>
  </si>
  <si>
    <t>MATHEUS VILLANUEVA, ISAAC LEONARDO JOSÉ</t>
  </si>
  <si>
    <t>LOAYZA GOMEZ, BELLA SHANTAL CATTLEYA</t>
  </si>
  <si>
    <t>FREITAS DASNEVES SANCHEZ, AMAPOLA MARISSA JANICE</t>
  </si>
  <si>
    <t>SALDAÑA DEL ROSARIO, CARLOS KHAEL</t>
  </si>
  <si>
    <t>MUÑOZ FRANCO, IHAN ALEXANDER</t>
  </si>
  <si>
    <t>SILVESTRE MELENDEZ, AITANA ASLHY</t>
  </si>
  <si>
    <t>VEGA BRAVO, BELU VERONICA</t>
  </si>
  <si>
    <t>PIZARRO VILCA, ANGELO LIAM</t>
  </si>
  <si>
    <t>CIERTO CONDORI, NAIM ZAMIR</t>
  </si>
  <si>
    <t>BLANCA SERNAQUÉ, MATHEO ALEJANDRO</t>
  </si>
  <si>
    <t>LINO FLORES, STHYVEN ALEXANDER</t>
  </si>
  <si>
    <t>SILVA FLORES, ALMUDENA ELIZABETH</t>
  </si>
  <si>
    <t>DAZA LLACCTAS, DALESKA PILAR</t>
  </si>
  <si>
    <t>PINEDA ARBULU, ZOE AYNARA FRANCIS</t>
  </si>
  <si>
    <t>ESPINOZA VEGA, SAHIRA MARIELY</t>
  </si>
  <si>
    <t>NUÑEZ SUNCION, ARTHUR JIREN JOSE</t>
  </si>
  <si>
    <t>GARAY ANICETO, IZAN ALONSO</t>
  </si>
  <si>
    <t>RUIZ ROJAS, CHENOA KIM</t>
  </si>
  <si>
    <t>RODRIGUEZ ALVARADO, ISAC BASTIAN</t>
  </si>
  <si>
    <t>RODRIGUEZ ALVARADO, ADRIEL DAVID</t>
  </si>
  <si>
    <t>BADA TAMARA, BASTIAN KALETH MATEO</t>
  </si>
  <si>
    <t>NUÑEZ ROZAS, ADRIEL BENIGNO</t>
  </si>
  <si>
    <t>ACUÑA GUTIERREZ, LÉA DÁNAE VICTORIA</t>
  </si>
  <si>
    <t>CHUCAS FIGUEROA, MATEO KARIM</t>
  </si>
  <si>
    <t>VILLAVERDE QUELOPANA, AISSA CAETANA</t>
  </si>
  <si>
    <t>GARAY SOLORZANO, AZUMI KRISTEL</t>
  </si>
  <si>
    <t>DE MORA DENEGRI, CARMEN STEPHANIA</t>
  </si>
  <si>
    <t>SALAZAR AREVALO, MATEO JOSUE</t>
  </si>
  <si>
    <t>MERA VIVAS, MARÍA FERNANDA</t>
  </si>
  <si>
    <t>MARTINEZ AMBICHO, EMILIO GAEL</t>
  </si>
  <si>
    <t>BRUNO PAZOS, YESLER ANDERSON</t>
  </si>
  <si>
    <t>GARCIA RENGIFO, MILAR IBRAHIM</t>
  </si>
  <si>
    <t>GARCIA RENGIFO, IAN ELIEL</t>
  </si>
  <si>
    <t>CLEMENTE GUERRERO, CARLOS ALEJANDRO</t>
  </si>
  <si>
    <t>CLINICA JAVIER PRADO</t>
  </si>
  <si>
    <t>RAMIREZ VASQUEZ, BRIANA NORMA</t>
  </si>
  <si>
    <t>PRADO CASTILLO, MILAN ERNESTO</t>
  </si>
  <si>
    <t>CARDENAS GARCIA, ANDRES JESUS</t>
  </si>
  <si>
    <t>GUZMAN SANTISTEBAN, IAN ALEJANDRO</t>
  </si>
  <si>
    <t>CATON ALZAMORA, LIAM AUSTIN</t>
  </si>
  <si>
    <t>CARRERA VELIZ, ELYAN JHOANDER</t>
  </si>
  <si>
    <t>LUPUCHE ROMERO, JOAQUIN AUGUSTO</t>
  </si>
  <si>
    <t>MORALES PANDURO, DERICK EVANS</t>
  </si>
  <si>
    <t>RAMOS SACHA, ALFREDO FRANCESCO ALEXEI</t>
  </si>
  <si>
    <t>ONCOY ROJAS, YARETH LIAN GAEL</t>
  </si>
  <si>
    <t>HOSPITAL SAN JUAN BAUTISTA HUARAL</t>
  </si>
  <si>
    <t>FRANCO CAMASCA, NEYTHAN ANTHUAN ADHEMIR</t>
  </si>
  <si>
    <t>ZAVALA GONZALES, MICAELA CAYETANA</t>
  </si>
  <si>
    <t>GAYOSO PASCUAL, VALENTIN DARIEL</t>
  </si>
  <si>
    <t>ATUNCA VERA, SERGIO</t>
  </si>
  <si>
    <t>VELARDE ALARCO, MADELYN AITANA</t>
  </si>
  <si>
    <t>CUADROS GOMEZ, HANNAH ISABELLA</t>
  </si>
  <si>
    <t>LOPEZ TORRES, LUCAS DANIEL</t>
  </si>
  <si>
    <t>AYALA REYES, KAROL NAYID</t>
  </si>
  <si>
    <t>DE LA CRUZ CARDENAS, MARIANA</t>
  </si>
  <si>
    <t>QUISPE HUAMAN, JOCABED ROSARIO</t>
  </si>
  <si>
    <t>ARIAS MOLINA, AITHANA MASSIEL</t>
  </si>
  <si>
    <t>LULO QUISPE, JADE AHITANA</t>
  </si>
  <si>
    <t>APOLINARIO ACUÑA, LIAM DAVID</t>
  </si>
  <si>
    <t>VASQUEZ QUISPE, BENJAMIN GABRIEL</t>
  </si>
  <si>
    <t>CHIMA QUISPE, EMIR ABEL</t>
  </si>
  <si>
    <t>HERRERA ANICETO, ALAIA ISABELLA</t>
  </si>
  <si>
    <t>FLORES VALDIVIEZO, LETICIA XOLANI</t>
  </si>
  <si>
    <t>MENDOZA CARIPA, ADHARA ITZAYANA</t>
  </si>
  <si>
    <t>NUNURA ORDINOLA, AITANA JAZMÍN</t>
  </si>
  <si>
    <t>HORA ALVARADO, AYLIN CRISTHELL</t>
  </si>
  <si>
    <t>ADRIAN SALVADOR, ANA PAOLA</t>
  </si>
  <si>
    <t>CANA TORRES, KAILANI AYSEL</t>
  </si>
  <si>
    <t>PEÑA ARIAS, LAYONET EITHAN MARIO</t>
  </si>
  <si>
    <t>MACHUCA ARECHE, BRISIA</t>
  </si>
  <si>
    <t>RODRIGUEZ RUIZ, GIAN MATTEO</t>
  </si>
  <si>
    <t>BOSKOVICH GONZALES, MIA KALEY</t>
  </si>
  <si>
    <t>TUANAMA APAGÜEÑO, LIAM</t>
  </si>
  <si>
    <t>MEDINA QUISPE, HAMLET MILÁN</t>
  </si>
  <si>
    <t>SALAZAR PERALES, ADHARA DERIANY</t>
  </si>
  <si>
    <t>PEREZ MOZO, THAIZ ANGELES</t>
  </si>
  <si>
    <t>VELA SANCHEZ, BIANCA KAILANI</t>
  </si>
  <si>
    <t>SUAREZ CORTIJO, SAMIR MIGUEL</t>
  </si>
  <si>
    <t>MORALES ECHE, JAHAZIEL GABRIELA</t>
  </si>
  <si>
    <t>GONZALEZ POLO, ISABELA VICTORIA</t>
  </si>
  <si>
    <t>HUALINGA BARDALES, ADHARA NICOLE</t>
  </si>
  <si>
    <t>NOLASCO CAMACHO, JEREMY JESUS</t>
  </si>
  <si>
    <t>HOSPITAL I MARINO MOLINA SCIPPA</t>
  </si>
  <si>
    <t>ORE ARANDA, AZIEL JESÚS</t>
  </si>
  <si>
    <t>SALAS BENITO, YOSHIMAR PRINCIPE</t>
  </si>
  <si>
    <t>DEL AGUILA PANAYFO, LUCAS ANDRÉ</t>
  </si>
  <si>
    <t>HUARCAYA ORE, LEO LUIS</t>
  </si>
  <si>
    <t>ASPUR ARISTA, JHOSELIN CATALEYA</t>
  </si>
  <si>
    <t>WONG YOMONA, JOAQUIN MANUEL</t>
  </si>
  <si>
    <t>TINEO GAVILANO, FERNANDA LUCIA</t>
  </si>
  <si>
    <t>OLIVERA ALEJANDRIA, JHAN PABLO</t>
  </si>
  <si>
    <t>RANGEL SUAREZ, ABDIEL GAEL</t>
  </si>
  <si>
    <t>RUIZ SALDARRIAGA, CAMILA ALEXANDRA</t>
  </si>
  <si>
    <t>GREGORIO ASTETE, DYLAN NICOLAS</t>
  </si>
  <si>
    <t>CAMPOS CONTRERAS, LUCIANA ANTONELLA ROSA</t>
  </si>
  <si>
    <t>SAAVEDRA PALACIOS, DYLAN LYAN</t>
  </si>
  <si>
    <t>ESPINOZA RODRIGUEZ, ADAEL MATEO</t>
  </si>
  <si>
    <t>CAPISTRANO RODRIGUEZ, MAEL LUIS</t>
  </si>
  <si>
    <t>CRUZ MURRIETA, AARON EMILIANO</t>
  </si>
  <si>
    <t>CEDEÑO VALENCIA, CATTALEYA SALOMÉ</t>
  </si>
  <si>
    <t>TIQUILLAHUANCA TORRES, EYTHAN HASSIEL</t>
  </si>
  <si>
    <t>ESPINOZA PALACIOS, GEORGINA KYLIE</t>
  </si>
  <si>
    <t>SANCHEZ VARGAS, MARIANA GUADALUPE</t>
  </si>
  <si>
    <t>BALTAZAR MEZA, ESMERALDA XIANA</t>
  </si>
  <si>
    <t>RAMIREZ YAHUARCANI, DANY SAMANTHA</t>
  </si>
  <si>
    <t>TAPIA MORA, ALESSANDRO ADRIEL</t>
  </si>
  <si>
    <t>MORALES CHONG, XIAN MAEL</t>
  </si>
  <si>
    <t>CASTILLO MENDOZA, VALERY DAYANA</t>
  </si>
  <si>
    <t>MALDONADO SAENZ, RAZIEL ALEXANDRO</t>
  </si>
  <si>
    <t>CORDOVA BARRIENTOS, IZZER DARIEL</t>
  </si>
  <si>
    <t>ACCILIO SOLIS, SARAHI</t>
  </si>
  <si>
    <t>GUERRERO MEZA, THIAGO RONALDO</t>
  </si>
  <si>
    <t>SACHA ALARCON, RICARDO ALEXANDER</t>
  </si>
  <si>
    <t>CARRILLO GUTIERREZ, MARCO KALETH</t>
  </si>
  <si>
    <t>CHOZO INCA, AMIRA NADIA CATALINA</t>
  </si>
  <si>
    <t>USHIÑAHUA SAQUIRAY, DAMIL FRANCIE</t>
  </si>
  <si>
    <t>SANCHEZ VELIZ, SALHIM ELIM</t>
  </si>
  <si>
    <t>VITE TRUJILLO, ALANNA KARIME</t>
  </si>
  <si>
    <t>MONTENEGRO GUTIERREZ, KRYSTEL NAHOMY</t>
  </si>
  <si>
    <t>ASTUPIÑA PEREZ, DYLAN FABIANO</t>
  </si>
  <si>
    <t>SAGASTEGUI RODRÍGUEZ, LEONELLA VALENTINA</t>
  </si>
  <si>
    <t>AGUILAR GARCIA, NAZLI AITHANA</t>
  </si>
  <si>
    <t>CIPRIANO SOLIS, CESIA AITANA</t>
  </si>
  <si>
    <t>VILCATOMA CHEPE, EZEQUIEL ITALO</t>
  </si>
  <si>
    <t>SERNAQUE NIZAMA, ANDREA ALAIA</t>
  </si>
  <si>
    <t>FERRE GARCIA, KENDRA ALANIS</t>
  </si>
  <si>
    <t>ALEJOS CABANILLAS, AZIEL LEVI</t>
  </si>
  <si>
    <t>MENDOZA MARQUEZ, ALEXANDRA VALENTINA</t>
  </si>
  <si>
    <t>CARDENAS ARZAPALO, YOELI ALONDRA</t>
  </si>
  <si>
    <t>DE LA CRUZ AYALA, HASAN EMIR</t>
  </si>
  <si>
    <t>OLAYA SILVA, CATALINA VALENTINA</t>
  </si>
  <si>
    <t>CANCINO AVILA, ANALÚ DANNAE</t>
  </si>
  <si>
    <t>CERDA APAGÜEÑO, NAGIAN AUSTIN</t>
  </si>
  <si>
    <t>ESCOBAR HERNANDEZ, DALEYSA KRISTEL</t>
  </si>
  <si>
    <t>VASQUEZ CRUZADO, ABDÍAS NATANAEL</t>
  </si>
  <si>
    <t>DE LA CRUZ SOTO, ITZEL MAIALEN</t>
  </si>
  <si>
    <t>CAMARGO DELGADO, ANDREW SEBASTIAN</t>
  </si>
  <si>
    <t>HUAMANI PANIAGUA, BRIGITTE LUZ</t>
  </si>
  <si>
    <t>PEDRO ABRAHAM LOPEZ GUILLEN</t>
  </si>
  <si>
    <t>MONTERO RAMIREZ, ZABDIEL FRANCESCO</t>
  </si>
  <si>
    <t>MARTINEZ CORNEJO, FRANCHESCA</t>
  </si>
  <si>
    <t>LEAÑO VALVERDE, ROLANDO ELIAS</t>
  </si>
  <si>
    <t>ALBURQUEQUE ZAVALETA, ALEJANDRO EYDAN</t>
  </si>
  <si>
    <t>POMA CORDOVA, VASCO FERNANDO</t>
  </si>
  <si>
    <t>TORRES LOPEZ, MATEO EITHAN BARACK</t>
  </si>
  <si>
    <t>NICOLAS NINA, KENDALL ALAIA</t>
  </si>
  <si>
    <t>DIAZ TARAZONA, MÍA JEANNIE KALET</t>
  </si>
  <si>
    <t>BAQUERIZO CUBAS, JUVENAL ADRIEL</t>
  </si>
  <si>
    <t>SALAZAR VEDIA, GABY ALESSIA</t>
  </si>
  <si>
    <t>FARROÑAN ARRELUCEA, YARETZI ARIANA</t>
  </si>
  <si>
    <t>ANDRADE CAYCHO, MIKAELA MURIELL</t>
  </si>
  <si>
    <t>ROMO AIBAR, CATALEYA AMTONELLA</t>
  </si>
  <si>
    <t>SANTOS PINTO, ALESSIA KRISTHEL</t>
  </si>
  <si>
    <t>CONTRERAS GONZALEZ, AURIEL DAVID</t>
  </si>
  <si>
    <t>SHAHUANO AVILA, DULCE JERUSALEM</t>
  </si>
  <si>
    <t>MENDOZA TUANAMA, HECTOR ANDRÉ</t>
  </si>
  <si>
    <t>SILUPU HUAMAN, AITHANA DÁNAE</t>
  </si>
  <si>
    <t>HUATATUCA RIMAS, EREN JEAN FRANCO</t>
  </si>
  <si>
    <t>CHOQUE HERRERA, JEYSI ARLET KAELA</t>
  </si>
  <si>
    <t>VASQUEZ URBANO, BELLA ALEXIA</t>
  </si>
  <si>
    <t>RUIZ FLORES, AYSED AMANDA</t>
  </si>
  <si>
    <t>CASTRO MATA, DANA MIKELE</t>
  </si>
  <si>
    <t>ROJAS GONZALES, GAELA KALLESSY</t>
  </si>
  <si>
    <t>HUAMAN FALCON, ALICE TESSA</t>
  </si>
  <si>
    <t>MENDOZA LUGO, SAORI ISABELLA</t>
  </si>
  <si>
    <t>BALZA ROJAS, LIAM GAEL</t>
  </si>
  <si>
    <t>RODRIGUEZ VILCHEZ, JHON JAIRO</t>
  </si>
  <si>
    <t>HUAMAN GARCIA, MATHIUSS ALEJANDRO HERBETH</t>
  </si>
  <si>
    <t>VASQUEZ PADILLA, CAMILA MICAELA</t>
  </si>
  <si>
    <t>NULL</t>
  </si>
  <si>
    <t>TORRES FABIAN, JASBLEIDY</t>
  </si>
  <si>
    <t>HERNANDEZ MATA, OLIVER WILFREDO</t>
  </si>
  <si>
    <t>MONTES MILLER, VALERIA NAZARETH</t>
  </si>
  <si>
    <t>BERROSPI GAMARRA, AUGUSTO ALONSO</t>
  </si>
  <si>
    <t>HOSPITL I VICTOR ALFREDO LAZO PERALTA</t>
  </si>
  <si>
    <t>CASTILLO ECHEVARRIA, DARRYL BRAHIS JORDAN</t>
  </si>
  <si>
    <t>RODRIGUEZ RARAZ, HENDRIK MARIANO</t>
  </si>
  <si>
    <t>SAUCEDO FERNANDEZ, DENZEL JOSSEF</t>
  </si>
  <si>
    <t>FLORES PAZ, HERLIN ARLEY</t>
  </si>
  <si>
    <t>VALLADARES AIQUIPA, HANNAH ANTHONELLA</t>
  </si>
  <si>
    <t>MENDOZA SOLIER, MARINETT VALENTINA</t>
  </si>
  <si>
    <t>HUAMANI BUSTAMANTE, JESED WALTER</t>
  </si>
  <si>
    <t>FLORES PAPA, THEO ANDRÉ</t>
  </si>
  <si>
    <t>DIAZ REBATTA, DYLAN SANTIAGO</t>
  </si>
  <si>
    <t>PRADO CHARCAPE, MATHIU ENDRICK</t>
  </si>
  <si>
    <t>RIVAS CHIRINOS, ZAHIR EMANUEL</t>
  </si>
  <si>
    <t>GARCIA QUINTERO, SOFIA SHANTALL</t>
  </si>
  <si>
    <t>RAMIREZ VASQUEZ, SAMIR ALEXANDER</t>
  </si>
  <si>
    <t>STEFANUCCI BRAVO, ARELY AILÉN</t>
  </si>
  <si>
    <t>HERRERA SILVA, MIAH AYLEN</t>
  </si>
  <si>
    <t>PANGALIMA QUIROZ, SANTINO EMILIANO</t>
  </si>
  <si>
    <t>LA TORRE INFANTE, ENZO ADRIEL CARLOS</t>
  </si>
  <si>
    <t>TARRILLO VALDIVIA, MAGDALENA AITANA</t>
  </si>
  <si>
    <t>MENDOZA RAMOS, KHALED YUTHIEL</t>
  </si>
  <si>
    <t>LARA QUIÑONES, LUCAS GABRIEL</t>
  </si>
  <si>
    <t>HUAMAN RUIZ, AKIRA GISELL</t>
  </si>
  <si>
    <t>QUILCA SOUZA, AITHANA ARZU</t>
  </si>
  <si>
    <t>MATOS PEREZ, INDIRA AZANETH</t>
  </si>
  <si>
    <t>OJAICURO NOTENO, THIARA VALENTINA</t>
  </si>
  <si>
    <t>GRAL. JAEN</t>
  </si>
  <si>
    <t>FIGUEROA ALVAREZ, SANTIAGO WILL</t>
  </si>
  <si>
    <t>TRUJILLO CRUZADO, MIKHAIL STEFANO</t>
  </si>
  <si>
    <t>ACOSTA CARRANZA, THIAGO SEBASTIAN</t>
  </si>
  <si>
    <t>ZURITA GARCIA, LUZ MARIA EMILIA</t>
  </si>
  <si>
    <t>MELGAREJO VARGAS, JAIRO DAYRON</t>
  </si>
  <si>
    <t>ROJAS SABRERA, JAHAZIEL ALESSANDRO</t>
  </si>
  <si>
    <t>ZAVALA CHAVEZ, IGNACIO EDUARDO</t>
  </si>
  <si>
    <t>BRITTO GAMARRA, KYLIAN ANDRES</t>
  </si>
  <si>
    <t>ROJAS CRUZ, AITANA MASSIEL</t>
  </si>
  <si>
    <t>CASTAÑEDA CLAVIJO, EITHANA VALENTINA</t>
  </si>
  <si>
    <t>GONZALES ZUÑIGA, LUCAS OWEN</t>
  </si>
  <si>
    <t>VARGAS DIAZ, AITANA SAMARA</t>
  </si>
  <si>
    <t>MACEDO PEZO, EDRICK DARÍO</t>
  </si>
  <si>
    <t>SERRANTES MACALOPU, ZOE ANTONELLA</t>
  </si>
  <si>
    <t>TANTTE CURO, ENZO EMMANUEL</t>
  </si>
  <si>
    <t>DOMINGUEZ SANCHEZ, ALEXIA ABIGAIL</t>
  </si>
  <si>
    <t>QUIROZ QUINTANA, DYLAN GAEL</t>
  </si>
  <si>
    <t>SILVA CARRILLO, ANGELO ALBERTO</t>
  </si>
  <si>
    <t>LLANTOY SAENZ, ALESSIO LEVENT BOYKA</t>
  </si>
  <si>
    <t>ROJAS NUÑEZ, KYLIAM EMIR DAVID</t>
  </si>
  <si>
    <t>ALVARO URETA, BETSABÉ LUANA</t>
  </si>
  <si>
    <t>VASQUEZ HUAMANI, ANTHONY EVANS</t>
  </si>
  <si>
    <t>ASUAJE GARCIA, THAINER EDUARDO</t>
  </si>
  <si>
    <t>HERRERA GUEVARON, DANNA KATHALEYA ALESSIA</t>
  </si>
  <si>
    <t>TAMAYO CERVANTES, DARIANA DYANNIE</t>
  </si>
  <si>
    <t>VILLARREAL OSORIO, OMAR FRANCISCO</t>
  </si>
  <si>
    <t>SANTANA CASTILLO, JHEISON JOSÉ</t>
  </si>
  <si>
    <t>CHAPOÑAN NOLASCO, TABITA EMILIA</t>
  </si>
  <si>
    <t>MORALES MARTELL, AITHANA HENUTMIRE</t>
  </si>
  <si>
    <t>GOICOCHEA TUANAMA, ALIZ ALONDRA</t>
  </si>
  <si>
    <t>MARTINEZ PARIACHI, MARO EDUARDO SANTINO</t>
  </si>
  <si>
    <t>CHAVEZ MORE, AXEL KALET</t>
  </si>
  <si>
    <t>CANTARO VILLANUEVA, ARLETH KATHERINE</t>
  </si>
  <si>
    <t>MARQUEZ CHACIN, NOMAR GABRIEL</t>
  </si>
  <si>
    <t>SANCHEZ LEON, THIAGO AARON</t>
  </si>
  <si>
    <t>CASTILLO ORELLANA, ETHAN JESÚS</t>
  </si>
  <si>
    <t>REYES GAMBOA, EMILY DARINKA</t>
  </si>
  <si>
    <t>BIMINCHUMO QUISPE, ANTHONY JARED</t>
  </si>
  <si>
    <t>COTRINA ACUÑA, ISAAC JESÚS</t>
  </si>
  <si>
    <t>APONTE DE LA CRUZ, OMER EDUARDO</t>
  </si>
  <si>
    <t>GONZALES VILLEGAS, DAVID ALEXANDER</t>
  </si>
  <si>
    <t>HUARI IPUSHIMA, KALENCCA TAYLI</t>
  </si>
  <si>
    <t>MARTEL OBLITAS, KARLY MAZIEL</t>
  </si>
  <si>
    <t>OROYA FLORES, ISABELLA ALESSANDRA</t>
  </si>
  <si>
    <t>FLOREZ HAWKINS, EMILIANO BUKELE SALVADOR</t>
  </si>
  <si>
    <t>INGA YALARTE, FRANCO MAELO</t>
  </si>
  <si>
    <t>ROSALES CHAMAYA, AISSA RAFAELA</t>
  </si>
  <si>
    <t>SANCHEZ CHAVEZ, RENÉ ALEXANDER</t>
  </si>
  <si>
    <t>HUACCHA QUISPE, ASHLEY TATANIA</t>
  </si>
  <si>
    <t>TORREJON SILVA, KAILANY ADAHARA</t>
  </si>
  <si>
    <t>BARRON CAMPOS, BIANCA ALANA</t>
  </si>
  <si>
    <t>MANUYAMA RAMIREZ, MOHA KALLEYA</t>
  </si>
  <si>
    <t>ORTIZ TICLLACURI, AMIRA DANIELA</t>
  </si>
  <si>
    <t>PADILLA MUÑOZ, JASIBE VALENTINA</t>
  </si>
  <si>
    <t>VELASQUEZ VILCA, EHITAN LANDER</t>
  </si>
  <si>
    <t>CCASANI GUACHEQUE, ALAIIA DE LOS ANGELES</t>
  </si>
  <si>
    <t>VENANCIO FLORES, ANTONELLA VALENTINA</t>
  </si>
  <si>
    <t>ROMERO LIMAS, JAZLIN MIA DORITA</t>
  </si>
  <si>
    <t>ALEJANDRIA VILLACORTA, CATALEYA MACARENA</t>
  </si>
  <si>
    <t>RAMOS PAIMA, LOGAN OSIEL</t>
  </si>
  <si>
    <t>ROMERO JUAREZ, DÁMARIS NOEMI YUDITH</t>
  </si>
  <si>
    <t>CURO BERNUY, JHOSTIN JHARELL IRVING</t>
  </si>
  <si>
    <t>REQUEJO HERNANDEZ, MIQUEAS JARED</t>
  </si>
  <si>
    <t>VASQUEZ ARBILDO, KARIM DAVID</t>
  </si>
  <si>
    <t>ISIQUE ALVA, URIEL MISSAEL</t>
  </si>
  <si>
    <t>ALBAN OLIVARES, SNYDER JOAO</t>
  </si>
  <si>
    <t>LANCHA JUAREZ, MIA KATALEYA</t>
  </si>
  <si>
    <t>SANCHEZ DEL AGUILA, THEA XIMENA</t>
  </si>
  <si>
    <t>MIRAVAL REYES, SAHIRA IANA</t>
  </si>
  <si>
    <t>GUTIERREZ VALENZUELA, OMAR JACOB GAEL</t>
  </si>
  <si>
    <t>BRACAMONTE ACHO, JUAN DAVID</t>
  </si>
  <si>
    <t>YANQUE CRUZ, DAMIÁN ALEJANDRO</t>
  </si>
  <si>
    <t>ANGELES ARROYO, LEHIA RIHANNA GISSELLE</t>
  </si>
  <si>
    <t>CARDENAS PINTO, ORIANA ANGELLI</t>
  </si>
  <si>
    <t>RIVERA OCAS, DERECK MATEO</t>
  </si>
  <si>
    <t>VALERIO CONTRERAS, EITHAN COAT MATHÍAS</t>
  </si>
  <si>
    <t>CLINICA REPROMEDIC</t>
  </si>
  <si>
    <t>VALDIVIA CELESTINO, LUNA FERNANDA</t>
  </si>
  <si>
    <t>MURGA RIVADENEIRA, GAEL ADRIEL</t>
  </si>
  <si>
    <t>GUERRERO TERAN, DEREK MAYESTI MARIANO</t>
  </si>
  <si>
    <t>VILCAPOMA SANDOVAL, CHRISTOPHER JOSEPH ISAAC</t>
  </si>
  <si>
    <t>PRINCIPE HERNANDEZ, MASSIMO DERECK</t>
  </si>
  <si>
    <t>ROMAN CORDOVA, EYDEN JETLY</t>
  </si>
  <si>
    <t>SCHREIBER TRUJILLO, BRIANA KALETZY</t>
  </si>
  <si>
    <t>VARGAS QUINTO, MATIAS NAIN</t>
  </si>
  <si>
    <t>VEGA DAVILA, ANDER SAMIR</t>
  </si>
  <si>
    <t>HERNANDEZ ZAVALA, TYRONE JEFFERSON VICENTE</t>
  </si>
  <si>
    <t>BARBOZA ROMERO, AYNARA BELÉN</t>
  </si>
  <si>
    <t>RAMIREZ MEDINA, ELIANA SARAY</t>
  </si>
  <si>
    <t>ZUMAETA VASQUEZ, HADJI DALESSANDRO</t>
  </si>
  <si>
    <t>GIRON SIANCAS, DAFNE ALAIA AINHOA</t>
  </si>
  <si>
    <t>GUEDEZ GAVIDIA, AZIEL JARED</t>
  </si>
  <si>
    <t>ARIAS LIPPE, AMBER NEVAEH</t>
  </si>
  <si>
    <t>UZQUIANO ROMAN, AZIEL ISAIA</t>
  </si>
  <si>
    <t>HUAMAN MEJIA, AXEL NEYTHAN</t>
  </si>
  <si>
    <t>SANCHEZ MORENO, DYLAN DAYIRO</t>
  </si>
  <si>
    <t>SANCHEZ FLORES, JOSDAN JOSHIEL</t>
  </si>
  <si>
    <t>PEREZ REVILLA, AIXA</t>
  </si>
  <si>
    <t>BLAS OSCCO, ISABELLA NORLANI FALAK</t>
  </si>
  <si>
    <t>GARCIA ANICETO, MIA ALESSIA</t>
  </si>
  <si>
    <t>ABACHE VELIZ, WILYER MATHÍAS</t>
  </si>
  <si>
    <t>LARA HUACHACA, EMMA SOPHIA</t>
  </si>
  <si>
    <t>TACHI LEON, GÉNESIS GIANELLA</t>
  </si>
  <si>
    <t>CHOURIO URIBE, ANARELLA PAULETTE</t>
  </si>
  <si>
    <t>VALLES ANAYA, AMIR STHUART</t>
  </si>
  <si>
    <t>GOMEZ GARCES, BASTIÁN EMMANUEL</t>
  </si>
  <si>
    <t>SANTANDER ARENAS, MIA KATALEYA</t>
  </si>
  <si>
    <t>REVILLA PARRA, JUAN NATANAEL</t>
  </si>
  <si>
    <t>MARCHENA RAMIREZ, LIAM ANTONIO</t>
  </si>
  <si>
    <t>BURGOS ESTAÑAREZ, DAMARIS AYDITH</t>
  </si>
  <si>
    <t>GASPAR CABRERA, YETZAEL HADRIEL</t>
  </si>
  <si>
    <t>LARA CORREA, NOUR ABIGAIL</t>
  </si>
  <si>
    <t>FONSECA GOMEZ, BRITANY VALENTINA</t>
  </si>
  <si>
    <t>YALE GONZALES, SAMAYRA EMILY</t>
  </si>
  <si>
    <t>PINCHI RENGIFO, JIM PATRICK</t>
  </si>
  <si>
    <t>ALVAREZ CARRILLO, ASHER JASSIEL</t>
  </si>
  <si>
    <t>HUAMAN NIEVES, CAMILA</t>
  </si>
  <si>
    <t>CLINICA MEDICA ZEGARRA S.A.C.</t>
  </si>
  <si>
    <t>PERALTA RAYMUNDO, ADAIA VALENTINA</t>
  </si>
  <si>
    <t>CRISPIN SULCA, ALESSIA GENESIS</t>
  </si>
  <si>
    <t>DAVILA GUERRERO, AITHANA CATALEYA</t>
  </si>
  <si>
    <t>NAVARRO TARRILLO, ISABELLA YULIETH</t>
  </si>
  <si>
    <t>VILCA CARLOS, JORGE GABRIEL ANTONIO</t>
  </si>
  <si>
    <t>ALAMA GUADALUPE, YETZAELL ABDIEL</t>
  </si>
  <si>
    <t>LLAPA MOZO, LUKA GAEL</t>
  </si>
  <si>
    <t>AVALOS CIRIACO, LOANA CATALINA</t>
  </si>
  <si>
    <t>NEIRA MENDOZA, ALAIA TAYRI</t>
  </si>
  <si>
    <t>QUISPE BUSTOS, CELEN TACIANA</t>
  </si>
  <si>
    <t>DELGADILLO FUENTES, MARIANO ANDRE</t>
  </si>
  <si>
    <t>FERNANDEZ ENRIQUEZ, ALESSIA DILAY</t>
  </si>
  <si>
    <t>BALCAZAR SANCHEZ, EROS EMIL DEFRAN</t>
  </si>
  <si>
    <t>SHUPINGAHUA TANGOA, AITANA</t>
  </si>
  <si>
    <t>GUAREGUA CALDERON, ANGEL GABRIEL</t>
  </si>
  <si>
    <t>PINEDO ALMEIDA, ALESSIA VALENTINA</t>
  </si>
  <si>
    <t>OLORTEGUI VELA, DANIEL ALEXANDER</t>
  </si>
  <si>
    <t>PALMA LEONARDO, ZOE CAMILA</t>
  </si>
  <si>
    <t>VILCA PALOMINO, MYLAN REIK REGINO</t>
  </si>
  <si>
    <t>MARREROS CHAPA, ANNIKA ALESSIA</t>
  </si>
  <si>
    <t>DE LA CRUZ ONCOY, AXEL THIAGO</t>
  </si>
  <si>
    <t>LLANOS VILLALOBOS, ADHARA MASSIEL</t>
  </si>
  <si>
    <t>LOZANO MOTA, ALESSIA DANAE</t>
  </si>
  <si>
    <t>TORRES SANDOVAL, EYDHAN SAÙL</t>
  </si>
  <si>
    <t>CARLOS MARQUEZ, PATRICIO STALYM OSWALDO</t>
  </si>
  <si>
    <t>VILLANUEVA FABABA, LIAM MATEO</t>
  </si>
  <si>
    <t>LORETO VARGAS, ALONDRA SOPHIA</t>
  </si>
  <si>
    <t>BLANCO PORRAS, MATHIAS GABRIEL</t>
  </si>
  <si>
    <t>RUIZ ALVARADO, DANNA VALENTINA</t>
  </si>
  <si>
    <t>SILVESTRE CARRANZA, ALISON YOMIRA</t>
  </si>
  <si>
    <t>AYALA CERCADO, DYLAN ANDRE</t>
  </si>
  <si>
    <t>TENAZOA NAPUCHE, ELANIE GIORDANNA</t>
  </si>
  <si>
    <t>HOSPITAL II RAMON CASTILLA</t>
  </si>
  <si>
    <t>FIGUEROA HUAMAN, ARLETH BELEN</t>
  </si>
  <si>
    <t>MALQUI HERNANDEZ, EYLEEN CATTLEYA</t>
  </si>
  <si>
    <t>MENDEZ ROCCA, FABRIZIO EDIER</t>
  </si>
  <si>
    <t>MORAN IRAOLA, NEHEMIAS VICTOR</t>
  </si>
  <si>
    <t>CABRERA ESTRADA, DASHIELL CAMILO</t>
  </si>
  <si>
    <t>BECERRA LANCHIPA, ASHER</t>
  </si>
  <si>
    <t>NOA INGA, LIAM</t>
  </si>
  <si>
    <t>SOTOMAYOR VALUIS, ADRIÁN DANILO</t>
  </si>
  <si>
    <t>GUZMAN GUERRERO, RACHEL ITZET</t>
  </si>
  <si>
    <t>CHAVEZ TAMINCHE, JEREMÍAS MATEO</t>
  </si>
  <si>
    <t>HERRERA BARRETO, GENESIS CAMILA</t>
  </si>
  <si>
    <t>DIAZ MALCA, ALONDRA YAMILETH</t>
  </si>
  <si>
    <t>BANCES SANTOS, GHIAN FRANCO</t>
  </si>
  <si>
    <t>ZABALA VILCAPOMA, LIAM ESTEBAN</t>
  </si>
  <si>
    <t>MASHACURI RENGIFO, BARIS JHOAN</t>
  </si>
  <si>
    <t>LESCANO NOVOA, AITANNA JANICK</t>
  </si>
  <si>
    <t>GONZALES LAIME, MATEO ABIEL</t>
  </si>
  <si>
    <t>BALDERA RODRIGUEZ, TRIANA YAMILET</t>
  </si>
  <si>
    <t>VILLALVA LÉVANO, ALESSIA ANTONELLA</t>
  </si>
  <si>
    <t>VEGA ZAVALETA, EITHAN ALEXANDER</t>
  </si>
  <si>
    <t>FLORES LEON, AARON JASIEL</t>
  </si>
  <si>
    <t>PIÑA SIERRA, CAMILO MATEO</t>
  </si>
  <si>
    <t>PERNIA PEROZA, MADISON ALEXANDRA</t>
  </si>
  <si>
    <t>PEÑA RAMIREZ, ITAM VALENTINO</t>
  </si>
  <si>
    <t>NUÑEZ VALDIVIA, LUKA YUCEL</t>
  </si>
  <si>
    <t>JARA CARDOZA, AZUMI MAILÉN NASLY</t>
  </si>
  <si>
    <t>RAMIREZ LEON, ELIÁN YAHÍR</t>
  </si>
  <si>
    <t>CABANILLAS NIETO, KENYA MAYLEN CHRISTINA</t>
  </si>
  <si>
    <t>VILA GONZALES, JUAN EITHAN</t>
  </si>
  <si>
    <t>ALVARADO ALCANTARA, AITANA DANÁE</t>
  </si>
  <si>
    <t>RUIZ ASENCIOS, ELA AMIRA</t>
  </si>
  <si>
    <t>VICENTE VALLEJOS, JOAQUIN ALEJANDRO</t>
  </si>
  <si>
    <t>VALENZUELA CCECCAÑA, GABY YSABEL</t>
  </si>
  <si>
    <t>CHERO ANTON, LAIA ALESSIA</t>
  </si>
  <si>
    <t>VASQUEZ YANCCE, MATEO MIGUEL</t>
  </si>
  <si>
    <t>LARA CHUQUIMAMANI, LAIA JULIETH</t>
  </si>
  <si>
    <t>QUIÑONES LAZARO, JESET SARAI</t>
  </si>
  <si>
    <t>MEZA NAVARRO, KAHORY ZENAIDA</t>
  </si>
  <si>
    <t>BOZO COLMENARES, HANSEL ALONZO</t>
  </si>
  <si>
    <t>RIVAS DURAND, SOFIA LEONOR</t>
  </si>
  <si>
    <t>URBINA GUERRA, ESTIC DARELL</t>
  </si>
  <si>
    <t>CHURA RIMAS, GAEL ALESSANDRO</t>
  </si>
  <si>
    <t>MIRANDA BERMUDEZ, SOFIA MERCEDEZ</t>
  </si>
  <si>
    <t>SARMIENTO ZAMBRANO, SAMANTHA DANIELA</t>
  </si>
  <si>
    <t>MALDONADO PINCHI, SARA VALENTINA</t>
  </si>
  <si>
    <t>VASQUEZ TORRES, EMIR EMILIANO</t>
  </si>
  <si>
    <t>RAMOS RAMOS, MÍA VALESKA</t>
  </si>
  <si>
    <t>QUINTANILLA BLAS, DALEXEI MANUEL ENRIQUE</t>
  </si>
  <si>
    <t>ALEJOS CHUQUIRUNA, MARIANO JEREMIAS</t>
  </si>
  <si>
    <t>VASQUEZ CONDOR, BECKAN DANILO</t>
  </si>
  <si>
    <t>CADILLO HARO, LETYCIA VALERIA</t>
  </si>
  <si>
    <t>ROJAS PASCASIO, BRIANNA CAMILA ADISSON</t>
  </si>
  <si>
    <t>CORMAN NEYRA, SEBASTIAN RUBEN</t>
  </si>
  <si>
    <t>FLORES MENDOZA, LUAR DANIEL</t>
  </si>
  <si>
    <t>GONZALES MUÑAQUE, JHOAN ANDRÉ</t>
  </si>
  <si>
    <t>TERRONES CESPEDES, EDRIC MISAEL</t>
  </si>
  <si>
    <t>HUAYUNGA JIMENEZ, AUSTIN FARID</t>
  </si>
  <si>
    <t>CAPUCHO ASTUDILLOS, OZÁN SAID</t>
  </si>
  <si>
    <t>CLINICA SAN BARTOLOME</t>
  </si>
  <si>
    <t>BUSTAMANTE ZELAYA, FELIX DIEGO</t>
  </si>
  <si>
    <t>ALVAN GUERRA, JORDAN SNAYDER</t>
  </si>
  <si>
    <t>MUÑOZ QUISPE, LOGAN GAEL</t>
  </si>
  <si>
    <t>HOSPITAL  MILITAR LUIS ARIAS SCHEREIBER</t>
  </si>
  <si>
    <t>LEIVA GUTIERREZ, CELESTE AITANA</t>
  </si>
  <si>
    <t>PANDURO PACAYA, GEORGINA</t>
  </si>
  <si>
    <t>NICOLAS HUARCAYA, ALICE ANYELA</t>
  </si>
  <si>
    <t>CASTILLA SONCCO, YUSU AHINOA GENESIS</t>
  </si>
  <si>
    <t>DAVILA BERROCAL, ALAIA CATALEYA</t>
  </si>
  <si>
    <t>RAMOS DANOS, IAN JOSÉ</t>
  </si>
  <si>
    <t>LOW CAMACLLANQUI, VICTORIA ISABELLA</t>
  </si>
  <si>
    <t>MAYTA QUISPE, CATALEYA NICOLE BRIANNA</t>
  </si>
  <si>
    <t>HOSPITAL VITARTE</t>
  </si>
  <si>
    <t>MARIN CRUZ, MAEL ALESSIO</t>
  </si>
  <si>
    <t>RICCE BAILON, MARGARETH ISABEL ARIANA</t>
  </si>
  <si>
    <t>BOLO TIPACTI, LOGAN EMILIO</t>
  </si>
  <si>
    <t>VERASTEGUI TERAN, VALENTINA</t>
  </si>
  <si>
    <t>QUIROZ POEMAPE, BASTIAN JESÚS</t>
  </si>
  <si>
    <t>AGUIRRE CALLE, MILAN SMITH</t>
  </si>
  <si>
    <t>MIÑOPE ISIDRO, JHON ALARIC NIKLAUS</t>
  </si>
  <si>
    <t>MIRANDA TORRES, JHUNIOR SANTOS</t>
  </si>
  <si>
    <t>HUARCO PERDOMO, SARA ESTEFANI</t>
  </si>
  <si>
    <t>CHAMORRO QUISPE, JHULEMS NICOLAS</t>
  </si>
  <si>
    <t>CENTRO DE SALUD CIUDAD CONSTITUCIÓN</t>
  </si>
  <si>
    <t>ESPINOZA ROJAS, ADRIEL FAUSTO</t>
  </si>
  <si>
    <t>LOAYZA RENGIFO, SAHAMARA SAMANTHA</t>
  </si>
  <si>
    <t>TORRES HERRERA, KAORI SAYUMI</t>
  </si>
  <si>
    <t>PULACHE HERNANDEZ, ISAÍ AARON ELIEL</t>
  </si>
  <si>
    <t>MUÑOZ MARTINEZ, ALESSIA JATSIRI</t>
  </si>
  <si>
    <t>NUÑEZ LABAN, KENDALL ESTEPHANIA</t>
  </si>
  <si>
    <t>MONCADA PALOMINO, NOAH AROL</t>
  </si>
  <si>
    <t>ARRATEA ALCARRAZ, NEITHAN GABRIEL</t>
  </si>
  <si>
    <t>ELIAS LESCANO, GENESIS HARUMY</t>
  </si>
  <si>
    <t>ROMERO PACAYA, DRIANA KAELA</t>
  </si>
  <si>
    <t>JARA HINOSTROZA, MAXIMILIANO WALKER</t>
  </si>
  <si>
    <t>ASIPALI RENGIFO, NOAH ZEZÉ</t>
  </si>
  <si>
    <t>JARA PEREA, MATHIAS JETZAEL</t>
  </si>
  <si>
    <t>GONZALES CASTAÑEDA, VASCO TADEO</t>
  </si>
  <si>
    <t>QUISPE SANCHEZ, MIA KATALEYA</t>
  </si>
  <si>
    <t>QUISPITONGO CHUQUITUCTO, MARIA MERICIA</t>
  </si>
  <si>
    <t>SALDARRIAGA APAZA, NOAH KALEB</t>
  </si>
  <si>
    <t>PEREZ SANTIAGO, IAN ANGEL</t>
  </si>
  <si>
    <t>ARUHUANCA TARAZONA, GABRIEL ENRIQUE</t>
  </si>
  <si>
    <t>MARTINEZ SANCHEZ, LUCIANA VALERIA</t>
  </si>
  <si>
    <t>CASTILLO RADA, SANTIAGO ANTONIO</t>
  </si>
  <si>
    <t>GRANDES COSTODIO, WILLY DÁNIEL</t>
  </si>
  <si>
    <t>ALVARADO TAZA, CARLOS ELÍAS SALVADOR</t>
  </si>
  <si>
    <t>AMAYA ROJAS, ALEXIA ANTONELLA</t>
  </si>
  <si>
    <t>SANNA - CLINICA BELEN</t>
  </si>
  <si>
    <t>CASTILLO LEDEZMA, MATHEO RAFAEL</t>
  </si>
  <si>
    <t>ALVAREZ SOSA, FRANCESCO MARIANO</t>
  </si>
  <si>
    <t>VERGARA QUINTANILLA, EYTHAN GADIEL</t>
  </si>
  <si>
    <t>VELASQUEZ TAPIA, KYLIAN ENRIQUE</t>
  </si>
  <si>
    <t>MUNDACA OLIMARES, MIA CAYETANA</t>
  </si>
  <si>
    <t>MACUKACHI VALERO, GAEL HIROSHI</t>
  </si>
  <si>
    <t>HUAYABA CONDORI, CRISTOPHER MATEO</t>
  </si>
  <si>
    <t>PIÑAS GUISGUETA, LIAM ALEJANDRO JAIR</t>
  </si>
  <si>
    <t>DIAZ HUAMAN, ENZO CALET</t>
  </si>
  <si>
    <t>SANGAMA PANDURO, GRESIA ITZEL SOFIA</t>
  </si>
  <si>
    <t>ZUTA RUIZ, LIA MIKAELA</t>
  </si>
  <si>
    <t>TUME LEQUERICA, EDRIEN WILLIAMS</t>
  </si>
  <si>
    <t>SALVADOR DIAZ, YEXAEL IBRAHIM ANTHUAN</t>
  </si>
  <si>
    <t>CESPEDES VILLAGOMEZ, ELIAM GAEL</t>
  </si>
  <si>
    <t>DIAZ LIBIA, DYLAN FABRIZIO</t>
  </si>
  <si>
    <t>FERNANDEZ SANCHEZ, JEREMIAS JAZIEL</t>
  </si>
  <si>
    <t>PEÑA PAREDES, ALESSIA AZENETH</t>
  </si>
  <si>
    <t>DOMINGUEZ TORRES, AIRAM CRISTEL</t>
  </si>
  <si>
    <t>BRUNO SOTELO, IVANNA JEANETTE</t>
  </si>
  <si>
    <t>SUSAYA QUISPE, MATHEO THOMAS</t>
  </si>
  <si>
    <t>CESPEDES PAZ, MIGUEL IGNACIO</t>
  </si>
  <si>
    <t>ROMERO PIZARRO, XIALY GABRIELA</t>
  </si>
  <si>
    <t>VARGAS GUANILO, ALEXA KETZALY</t>
  </si>
  <si>
    <t>CABELLO CARQUIN, LUCAS MATEO</t>
  </si>
  <si>
    <t>VENTURO VILCAPOMA, AURORA LUANA</t>
  </si>
  <si>
    <t>RIOS MEL, ADRIAN MATEO</t>
  </si>
  <si>
    <t>DURAN CAPILLO, DAMARIS ALMA</t>
  </si>
  <si>
    <t>VARGAS RAMIREZ, ESTEPHANO IBRAHIM</t>
  </si>
  <si>
    <t>YACCHI VILA, MAEL SEBÁSTIAN</t>
  </si>
  <si>
    <t>CABREJOS VALLADOLID, BRISEIDA NICOLE</t>
  </si>
  <si>
    <t>MEXICO</t>
  </si>
  <si>
    <t>MOZOMBITE MOSOMBITE, LIAM OZIEL</t>
  </si>
  <si>
    <t>MIRANDA VALDIZAN, YESLY</t>
  </si>
  <si>
    <t>RIVERA ARENAS, DERECK ALEXANDER EDWIN</t>
  </si>
  <si>
    <t>VARGAS REYES, KALESSI MAZIEL</t>
  </si>
  <si>
    <t>VALDIVIA MILACHAY, JOSIAS BENJAMÍN</t>
  </si>
  <si>
    <t>RODRIGUEZ SANDOVAL, JOHANNES VALTTERI</t>
  </si>
  <si>
    <t>RAMOS MARTÍNEZ, ASAÍ</t>
  </si>
  <si>
    <t>OYOLA RIVERA, CAMILO VALENTINO</t>
  </si>
  <si>
    <t>HUAHUALUQUE HUANCAPAZA, ALESSIA VALENTINA</t>
  </si>
  <si>
    <t>HUARICAPCHA SUMARAN, KENNETH</t>
  </si>
  <si>
    <t>CASTRO CORDOVA, ERZA EMILIA</t>
  </si>
  <si>
    <t>OREJON ROJAS, MIGUEL ANGEL</t>
  </si>
  <si>
    <t>CARVAJAL NAVA, DAILYN ISABELLA</t>
  </si>
  <si>
    <t>DOROTEO LUNA, IRMA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</si>
</sst>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b/>
      <sz val="16"/>
      <color rgb="FF000000"/>
      <name val="Calibri"/>
      <family val="2"/>
      <scheme val="minor"/>
    </font>
    <font>
      <b/>
      <sz val="11"/>
      <color theme="0"/>
      <name val="Calibri"/>
      <family val="2"/>
    </font>
    <font>
      <b/>
      <sz val="11"/>
      <color rgb="FF000000"/>
      <name val="Calibri"/>
      <family val="2"/>
    </font>
    <font>
      <b/>
      <sz val="12"/>
      <color rgb="FF000000"/>
      <name val="Calibri"/>
      <family val="2"/>
    </font>
    <font>
      <b/>
      <sz val="20"/>
      <color theme="1"/>
      <name val="Calibri"/>
      <family val="2"/>
      <scheme val="minor"/>
    </font>
    <font>
      <sz val="14"/>
      <color theme="1"/>
      <name val="Calibri"/>
      <family val="2"/>
      <scheme val="minor"/>
    </font>
    <font>
      <b/>
      <sz val="12"/>
      <color rgb="FF000000"/>
      <name val="Calibri"/>
      <family val="2"/>
      <scheme val="minor"/>
    </font>
    <font>
      <sz val="8"/>
      <name val="Calibri"/>
      <family val="2"/>
      <scheme val="minor"/>
    </font>
    <font>
      <b/>
      <sz val="12"/>
      <name val="Calibri"/>
      <family val="2"/>
    </font>
    <font>
      <b/>
      <sz val="12"/>
      <color rgb="FFFF0000"/>
      <name val="Calibri"/>
      <family val="2"/>
      <scheme val="minor"/>
    </font>
    <font>
      <sz val="12"/>
      <color theme="1"/>
      <name val="Calibri"/>
      <family val="2"/>
      <scheme val="minor"/>
    </font>
  </fonts>
  <fills count="19">
    <fill>
      <patternFill patternType="none"/>
    </fill>
    <fill>
      <patternFill patternType="gray125"/>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7" tint="-0.249977111117893"/>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4"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4" fillId="0" borderId="0"/>
  </cellStyleXfs>
  <cellXfs count="111">
    <xf numFmtId="0" fontId="0" fillId="0" borderId="0" xfId="0"/>
    <xf numFmtId="14" fontId="0" fillId="0" borderId="0" xfId="0" applyNumberFormat="1"/>
    <xf numFmtId="0" fontId="0" fillId="0" borderId="0" xfId="0" applyAlignment="1">
      <alignment horizontal="center"/>
    </xf>
    <xf numFmtId="0" fontId="0" fillId="0" borderId="1" xfId="0" applyBorder="1"/>
    <xf numFmtId="0" fontId="0" fillId="0" borderId="0" xfId="0" pivotButton="1"/>
    <xf numFmtId="0" fontId="0" fillId="0" borderId="0" xfId="0" applyAlignment="1">
      <alignment horizontal="left"/>
    </xf>
    <xf numFmtId="0" fontId="2" fillId="8" borderId="6" xfId="0" applyFont="1" applyFill="1" applyBorder="1" applyAlignment="1">
      <alignment horizontal="left"/>
    </xf>
    <xf numFmtId="0" fontId="2" fillId="8" borderId="0" xfId="0" applyFont="1" applyFill="1"/>
    <xf numFmtId="0" fontId="2" fillId="8" borderId="5" xfId="0" applyFont="1" applyFill="1" applyBorder="1"/>
    <xf numFmtId="0" fontId="2" fillId="9" borderId="0" xfId="0" applyFont="1" applyFill="1"/>
    <xf numFmtId="0" fontId="2" fillId="9" borderId="5" xfId="0" applyFont="1" applyFill="1" applyBorder="1"/>
    <xf numFmtId="0" fontId="0" fillId="9" borderId="0" xfId="0" applyFill="1"/>
    <xf numFmtId="0" fontId="2" fillId="8" borderId="6" xfId="0" applyFont="1" applyFill="1" applyBorder="1"/>
    <xf numFmtId="0" fontId="6" fillId="10" borderId="17" xfId="0" applyFont="1" applyFill="1" applyBorder="1" applyAlignment="1">
      <alignment horizontal="center" wrapText="1"/>
    </xf>
    <xf numFmtId="0" fontId="6" fillId="10" borderId="2" xfId="0" applyFont="1" applyFill="1" applyBorder="1" applyAlignment="1">
      <alignment horizontal="center" wrapText="1"/>
    </xf>
    <xf numFmtId="0" fontId="6" fillId="10" borderId="18" xfId="0" applyFont="1" applyFill="1" applyBorder="1" applyAlignment="1">
      <alignment horizontal="center" vertical="center"/>
    </xf>
    <xf numFmtId="0" fontId="6" fillId="10" borderId="19" xfId="0" applyFont="1" applyFill="1" applyBorder="1" applyAlignment="1">
      <alignment horizontal="center" vertical="center"/>
    </xf>
    <xf numFmtId="0" fontId="7" fillId="11" borderId="20" xfId="0" applyFont="1" applyFill="1" applyBorder="1" applyAlignment="1">
      <alignment horizontal="center"/>
    </xf>
    <xf numFmtId="0" fontId="7" fillId="11" borderId="21" xfId="0" applyFont="1" applyFill="1" applyBorder="1" applyAlignment="1">
      <alignment horizontal="center"/>
    </xf>
    <xf numFmtId="0" fontId="7" fillId="11" borderId="22" xfId="0" applyFont="1" applyFill="1" applyBorder="1" applyAlignment="1">
      <alignment horizontal="center"/>
    </xf>
    <xf numFmtId="10" fontId="0" fillId="11" borderId="23" xfId="1" applyNumberFormat="1" applyFont="1" applyFill="1" applyBorder="1" applyAlignment="1">
      <alignment horizontal="center"/>
    </xf>
    <xf numFmtId="0" fontId="0" fillId="0" borderId="24" xfId="0" applyBorder="1" applyAlignment="1">
      <alignment horizontal="left"/>
    </xf>
    <xf numFmtId="0" fontId="8" fillId="0" borderId="8" xfId="0" applyFont="1" applyBorder="1" applyAlignment="1">
      <alignment horizontal="center"/>
    </xf>
    <xf numFmtId="10" fontId="0" fillId="0" borderId="15" xfId="1" applyNumberFormat="1"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25" xfId="0" applyBorder="1" applyAlignment="1">
      <alignment horizontal="left"/>
    </xf>
    <xf numFmtId="10" fontId="0" fillId="0" borderId="26" xfId="1" applyNumberFormat="1" applyFont="1" applyBorder="1" applyAlignment="1">
      <alignment horizontal="center"/>
    </xf>
    <xf numFmtId="0" fontId="0" fillId="0" borderId="3" xfId="0" applyBorder="1" applyAlignment="1">
      <alignment horizontal="center"/>
    </xf>
    <xf numFmtId="10" fontId="0" fillId="0" borderId="19" xfId="1" applyNumberFormat="1"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4" xfId="0" applyFont="1" applyBorder="1" applyAlignment="1">
      <alignment horizontal="left"/>
    </xf>
    <xf numFmtId="0" fontId="9" fillId="0" borderId="0" xfId="0" applyFont="1" applyAlignment="1">
      <alignment vertical="center"/>
    </xf>
    <xf numFmtId="0" fontId="10" fillId="0" borderId="0" xfId="0" applyFont="1"/>
    <xf numFmtId="0" fontId="7" fillId="11" borderId="29" xfId="0" applyFont="1" applyFill="1" applyBorder="1" applyAlignment="1">
      <alignment horizontal="center"/>
    </xf>
    <xf numFmtId="0" fontId="2" fillId="0" borderId="0" xfId="0" applyFont="1"/>
    <xf numFmtId="0" fontId="0" fillId="0" borderId="0" xfId="0" applyAlignment="1">
      <alignment horizontal="left" indent="1"/>
    </xf>
    <xf numFmtId="0" fontId="2" fillId="0" borderId="1" xfId="0" applyFont="1" applyBorder="1" applyAlignment="1">
      <alignment horizontal="left"/>
    </xf>
    <xf numFmtId="0" fontId="0" fillId="0" borderId="1" xfId="0" applyBorder="1" applyAlignment="1">
      <alignment horizontal="left" indent="1"/>
    </xf>
    <xf numFmtId="0" fontId="7" fillId="11" borderId="7" xfId="0" applyFont="1" applyFill="1" applyBorder="1" applyAlignment="1">
      <alignment horizontal="center"/>
    </xf>
    <xf numFmtId="0" fontId="3" fillId="2" borderId="1" xfId="0" applyFont="1" applyFill="1" applyBorder="1" applyAlignment="1">
      <alignment horizontal="center" vertical="center"/>
    </xf>
    <xf numFmtId="0" fontId="1" fillId="3" borderId="1" xfId="0" quotePrefix="1" applyFont="1" applyFill="1" applyBorder="1" applyAlignment="1">
      <alignment horizontal="center" vertical="center" wrapText="1"/>
    </xf>
    <xf numFmtId="0" fontId="1" fillId="7" borderId="1" xfId="0" quotePrefix="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xf>
    <xf numFmtId="10" fontId="7" fillId="11" borderId="7" xfId="0" applyNumberFormat="1" applyFont="1" applyFill="1" applyBorder="1" applyAlignment="1">
      <alignment horizontal="center"/>
    </xf>
    <xf numFmtId="10" fontId="2" fillId="0" borderId="3" xfId="0" applyNumberFormat="1" applyFont="1" applyBorder="1" applyAlignment="1">
      <alignment horizontal="center"/>
    </xf>
    <xf numFmtId="0" fontId="9" fillId="0" borderId="0" xfId="0" applyFont="1" applyAlignment="1">
      <alignment horizontal="center" vertical="center"/>
    </xf>
    <xf numFmtId="0" fontId="10" fillId="0" borderId="0" xfId="0" applyFont="1" applyAlignment="1">
      <alignment horizontal="center"/>
    </xf>
    <xf numFmtId="10" fontId="0" fillId="11" borderId="31" xfId="1" applyNumberFormat="1" applyFont="1" applyFill="1" applyBorder="1" applyAlignment="1">
      <alignment horizontal="center"/>
    </xf>
    <xf numFmtId="10" fontId="0" fillId="0" borderId="13" xfId="1" applyNumberFormat="1" applyFont="1" applyBorder="1" applyAlignment="1">
      <alignment horizontal="center"/>
    </xf>
    <xf numFmtId="10" fontId="0" fillId="0" borderId="32" xfId="1" applyNumberFormat="1" applyFont="1" applyBorder="1" applyAlignment="1">
      <alignment horizontal="center"/>
    </xf>
    <xf numFmtId="10" fontId="0" fillId="0" borderId="33" xfId="1" applyNumberFormat="1" applyFont="1" applyBorder="1" applyAlignment="1">
      <alignment horizontal="center"/>
    </xf>
    <xf numFmtId="10" fontId="0" fillId="0" borderId="1" xfId="1" applyNumberFormat="1" applyFont="1" applyBorder="1" applyAlignment="1">
      <alignment horizontal="center"/>
    </xf>
    <xf numFmtId="10" fontId="0" fillId="11" borderId="34" xfId="1" applyNumberFormat="1" applyFont="1" applyFill="1" applyBorder="1" applyAlignment="1">
      <alignment horizontal="center"/>
    </xf>
    <xf numFmtId="10" fontId="0" fillId="0" borderId="0" xfId="1" applyNumberFormat="1" applyFont="1" applyBorder="1" applyAlignment="1">
      <alignment horizontal="center"/>
    </xf>
    <xf numFmtId="0" fontId="6" fillId="10" borderId="2" xfId="0" applyFont="1" applyFill="1" applyBorder="1" applyAlignment="1">
      <alignment horizontal="center" vertical="top" wrapText="1"/>
    </xf>
    <xf numFmtId="0" fontId="13" fillId="0" borderId="35" xfId="2" applyFont="1" applyBorder="1" applyAlignment="1">
      <alignment horizontal="center" vertical="center" wrapText="1"/>
    </xf>
    <xf numFmtId="0" fontId="13" fillId="12" borderId="36" xfId="2"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5" fillId="13" borderId="15" xfId="0" applyFont="1" applyFill="1" applyBorder="1" applyAlignment="1">
      <alignment horizontal="center"/>
    </xf>
    <xf numFmtId="0" fontId="15" fillId="13" borderId="38" xfId="0" applyFont="1" applyFill="1" applyBorder="1" applyAlignment="1">
      <alignment horizontal="center"/>
    </xf>
    <xf numFmtId="0" fontId="15" fillId="14" borderId="38" xfId="0" applyFont="1" applyFill="1" applyBorder="1" applyAlignment="1">
      <alignment horizontal="center"/>
    </xf>
    <xf numFmtId="0" fontId="0" fillId="14" borderId="38" xfId="0" applyFill="1" applyBorder="1" applyAlignment="1">
      <alignment horizontal="center"/>
    </xf>
    <xf numFmtId="0" fontId="0" fillId="0" borderId="38" xfId="0" applyBorder="1" applyAlignment="1">
      <alignment horizontal="center"/>
    </xf>
    <xf numFmtId="0" fontId="0" fillId="16" borderId="38" xfId="0" applyFill="1" applyBorder="1" applyAlignment="1">
      <alignment horizontal="center"/>
    </xf>
    <xf numFmtId="0" fontId="0" fillId="17" borderId="35" xfId="0" applyFill="1" applyBorder="1"/>
    <xf numFmtId="0" fontId="0" fillId="17" borderId="40" xfId="0" applyFill="1" applyBorder="1"/>
    <xf numFmtId="49" fontId="0" fillId="0" borderId="0" xfId="0" applyNumberFormat="1"/>
    <xf numFmtId="49" fontId="0" fillId="0" borderId="1" xfId="0" applyNumberFormat="1" applyBorder="1"/>
    <xf numFmtId="0" fontId="13" fillId="0" borderId="34" xfId="2" applyFont="1" applyBorder="1" applyAlignment="1">
      <alignment horizontal="center" vertical="center" wrapText="1"/>
    </xf>
    <xf numFmtId="0" fontId="15" fillId="13" borderId="9" xfId="0" applyFont="1" applyFill="1" applyBorder="1"/>
    <xf numFmtId="0" fontId="2" fillId="18" borderId="1" xfId="0" applyFont="1" applyFill="1" applyBorder="1" applyAlignment="1">
      <alignment horizontal="center"/>
    </xf>
    <xf numFmtId="49" fontId="2" fillId="18" borderId="1" xfId="0" applyNumberFormat="1" applyFont="1" applyFill="1" applyBorder="1" applyAlignment="1">
      <alignment horizontal="center"/>
    </xf>
    <xf numFmtId="0" fontId="0" fillId="0" borderId="39" xfId="0" applyBorder="1"/>
    <xf numFmtId="0" fontId="8" fillId="0" borderId="3" xfId="0" applyFont="1" applyBorder="1" applyAlignment="1">
      <alignment horizontal="center"/>
    </xf>
    <xf numFmtId="14" fontId="0" fillId="0" borderId="0" xfId="0" applyNumberFormat="1" applyAlignment="1">
      <alignment horizontal="center"/>
    </xf>
    <xf numFmtId="10" fontId="3" fillId="2" borderId="12" xfId="1" applyNumberFormat="1" applyFont="1" applyFill="1" applyBorder="1" applyAlignment="1">
      <alignment horizontal="center"/>
    </xf>
    <xf numFmtId="10" fontId="3" fillId="2" borderId="1" xfId="1" applyNumberFormat="1" applyFont="1" applyFill="1" applyBorder="1" applyAlignment="1">
      <alignment horizontal="center"/>
    </xf>
    <xf numFmtId="10" fontId="2" fillId="15" borderId="1" xfId="1" applyNumberFormat="1" applyFont="1" applyFill="1" applyBorder="1" applyAlignment="1">
      <alignment horizontal="center"/>
    </xf>
    <xf numFmtId="10" fontId="3" fillId="2" borderId="22" xfId="1" applyNumberFormat="1" applyFont="1" applyFill="1" applyBorder="1" applyAlignment="1">
      <alignment horizontal="center"/>
    </xf>
    <xf numFmtId="10" fontId="2" fillId="11" borderId="31" xfId="1" applyNumberFormat="1" applyFont="1" applyFill="1" applyBorder="1" applyAlignment="1">
      <alignment horizontal="center"/>
    </xf>
    <xf numFmtId="14" fontId="0" fillId="0" borderId="1" xfId="0" applyNumberFormat="1" applyBorder="1" applyAlignment="1">
      <alignment horizontal="center"/>
    </xf>
    <xf numFmtId="0" fontId="8" fillId="0" borderId="9" xfId="0" applyFont="1" applyBorder="1" applyAlignment="1">
      <alignment horizontal="center"/>
    </xf>
    <xf numFmtId="0" fontId="0" fillId="0" borderId="1" xfId="0" applyBorder="1" applyAlignment="1">
      <alignment horizontal="left"/>
    </xf>
    <xf numFmtId="14" fontId="0" fillId="0" borderId="1" xfId="0" applyNumberFormat="1" applyBorder="1"/>
    <xf numFmtId="0" fontId="0" fillId="0" borderId="0" xfId="0" applyNumberFormat="1"/>
    <xf numFmtId="0" fontId="9" fillId="0" borderId="0" xfId="0" applyFont="1"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readingOrder="1"/>
    </xf>
    <xf numFmtId="0" fontId="6" fillId="10" borderId="12" xfId="0" applyFont="1" applyFill="1" applyBorder="1" applyAlignment="1">
      <alignment horizontal="center"/>
    </xf>
    <xf numFmtId="0" fontId="6" fillId="10" borderId="7"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8" xfId="0" applyFont="1" applyFill="1" applyBorder="1" applyAlignment="1">
      <alignment horizontal="center"/>
    </xf>
    <xf numFmtId="0" fontId="6" fillId="10" borderId="9" xfId="0" applyFont="1" applyFill="1" applyBorder="1" applyAlignment="1">
      <alignment horizontal="center"/>
    </xf>
    <xf numFmtId="0" fontId="6" fillId="10" borderId="10" xfId="0" applyFont="1" applyFill="1" applyBorder="1" applyAlignment="1">
      <alignment horizontal="center"/>
    </xf>
    <xf numFmtId="0" fontId="6" fillId="10" borderId="11" xfId="0" applyFont="1" applyFill="1" applyBorder="1" applyAlignment="1">
      <alignment horizontal="center"/>
    </xf>
    <xf numFmtId="0" fontId="6" fillId="10" borderId="13" xfId="0" applyFont="1" applyFill="1" applyBorder="1" applyAlignment="1">
      <alignment horizontal="center"/>
    </xf>
    <xf numFmtId="0" fontId="6" fillId="10" borderId="14" xfId="0" applyFont="1" applyFill="1" applyBorder="1" applyAlignment="1">
      <alignment horizontal="center"/>
    </xf>
    <xf numFmtId="0" fontId="6" fillId="10" borderId="15" xfId="0" applyFont="1" applyFill="1" applyBorder="1" applyAlignment="1">
      <alignment horizontal="center"/>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xf>
    <xf numFmtId="0" fontId="5" fillId="0" borderId="0" xfId="0" applyFont="1" applyAlignment="1">
      <alignment horizontal="left" vertical="center" readingOrder="1"/>
    </xf>
    <xf numFmtId="14" fontId="9" fillId="0" borderId="0" xfId="0" applyNumberFormat="1" applyFont="1" applyAlignment="1">
      <alignment horizontal="center" vertical="center"/>
    </xf>
    <xf numFmtId="14" fontId="10" fillId="0" borderId="0" xfId="0" applyNumberFormat="1" applyFont="1" applyAlignment="1">
      <alignment horizontal="center"/>
    </xf>
    <xf numFmtId="14" fontId="11" fillId="0" borderId="0" xfId="0" applyNumberFormat="1" applyFont="1" applyAlignment="1">
      <alignment horizontal="center" vertical="center" readingOrder="1"/>
    </xf>
    <xf numFmtId="14" fontId="1" fillId="3" borderId="1" xfId="0" quotePrefix="1" applyNumberFormat="1" applyFont="1" applyFill="1" applyBorder="1" applyAlignment="1">
      <alignment horizontal="center" vertical="center" wrapText="1"/>
    </xf>
  </cellXfs>
  <cellStyles count="3">
    <cellStyle name="Normal" xfId="0" builtinId="0"/>
    <cellStyle name="Normal 3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357188</xdr:colOff>
      <xdr:row>0</xdr:row>
      <xdr:rowOff>142875</xdr:rowOff>
    </xdr:from>
    <xdr:to>
      <xdr:col>2</xdr:col>
      <xdr:colOff>1971676</xdr:colOff>
      <xdr:row>4</xdr:row>
      <xdr:rowOff>119062</xdr:rowOff>
    </xdr:to>
    <xdr:pic>
      <xdr:nvPicPr>
        <xdr:cNvPr id="4" name="Imagen 3" descr="C:\Users\ryangali\Downloads\LOGO GRC (2).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1" y="142875"/>
          <a:ext cx="1614488" cy="738187"/>
        </a:xfrm>
        <a:prstGeom prst="rect">
          <a:avLst/>
        </a:prstGeom>
        <a:noFill/>
        <a:ln>
          <a:noFill/>
        </a:ln>
      </xdr:spPr>
    </xdr:pic>
    <xdr:clientData/>
  </xdr:twoCellAnchor>
  <xdr:twoCellAnchor editAs="oneCell">
    <xdr:from>
      <xdr:col>6</xdr:col>
      <xdr:colOff>3052762</xdr:colOff>
      <xdr:row>1</xdr:row>
      <xdr:rowOff>99378</xdr:rowOff>
    </xdr:from>
    <xdr:to>
      <xdr:col>7</xdr:col>
      <xdr:colOff>1500187</xdr:colOff>
      <xdr:row>4</xdr:row>
      <xdr:rowOff>178594</xdr:rowOff>
    </xdr:to>
    <xdr:pic>
      <xdr:nvPicPr>
        <xdr:cNvPr id="5" name="Imagen 4" descr="Logotipo&#10;&#10;Descripción generada automáticament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44325" y="289878"/>
          <a:ext cx="1602581" cy="6507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47625</xdr:rowOff>
    </xdr:from>
    <xdr:to>
      <xdr:col>0</xdr:col>
      <xdr:colOff>1725613</xdr:colOff>
      <xdr:row>3</xdr:row>
      <xdr:rowOff>127000</xdr:rowOff>
    </xdr:to>
    <xdr:pic>
      <xdr:nvPicPr>
        <xdr:cNvPr id="4" name="Imagen 3" descr="C:\Users\ryangali\Downloads\LOGO GRC (2).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7625"/>
          <a:ext cx="1614488" cy="650875"/>
        </a:xfrm>
        <a:prstGeom prst="rect">
          <a:avLst/>
        </a:prstGeom>
        <a:noFill/>
        <a:ln>
          <a:noFill/>
        </a:ln>
      </xdr:spPr>
    </xdr:pic>
    <xdr:clientData/>
  </xdr:twoCellAnchor>
  <xdr:twoCellAnchor editAs="oneCell">
    <xdr:from>
      <xdr:col>3</xdr:col>
      <xdr:colOff>123824</xdr:colOff>
      <xdr:row>0</xdr:row>
      <xdr:rowOff>99378</xdr:rowOff>
    </xdr:from>
    <xdr:to>
      <xdr:col>4</xdr:col>
      <xdr:colOff>758030</xdr:colOff>
      <xdr:row>3</xdr:row>
      <xdr:rowOff>178594</xdr:rowOff>
    </xdr:to>
    <xdr:pic>
      <xdr:nvPicPr>
        <xdr:cNvPr id="5" name="Imagen 4" descr="Logotipo&#10;&#10;Descripción generada automáticamente">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2074" y="99378"/>
          <a:ext cx="1602581" cy="6507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79375</xdr:rowOff>
    </xdr:from>
    <xdr:to>
      <xdr:col>1</xdr:col>
      <xdr:colOff>1614488</xdr:colOff>
      <xdr:row>3</xdr:row>
      <xdr:rowOff>158750</xdr:rowOff>
    </xdr:to>
    <xdr:pic>
      <xdr:nvPicPr>
        <xdr:cNvPr id="4" name="Imagen 3" descr="C:\Users\ryangali\Downloads\LOGO GRC (2).pn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125" y="79375"/>
          <a:ext cx="1614488" cy="650875"/>
        </a:xfrm>
        <a:prstGeom prst="rect">
          <a:avLst/>
        </a:prstGeom>
        <a:noFill/>
        <a:ln>
          <a:noFill/>
        </a:ln>
      </xdr:spPr>
    </xdr:pic>
    <xdr:clientData/>
  </xdr:twoCellAnchor>
  <xdr:twoCellAnchor editAs="oneCell">
    <xdr:from>
      <xdr:col>3</xdr:col>
      <xdr:colOff>2378074</xdr:colOff>
      <xdr:row>0</xdr:row>
      <xdr:rowOff>99378</xdr:rowOff>
    </xdr:from>
    <xdr:to>
      <xdr:col>5</xdr:col>
      <xdr:colOff>27780</xdr:colOff>
      <xdr:row>3</xdr:row>
      <xdr:rowOff>178594</xdr:rowOff>
    </xdr:to>
    <xdr:pic>
      <xdr:nvPicPr>
        <xdr:cNvPr id="5" name="Imagen 4" descr="Logotipo&#10;&#10;Descripción generada automáticamente">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4074" y="99378"/>
          <a:ext cx="1602581" cy="65071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Luz Elena l. Cuya Yaya" refreshedDate="44546.629386342589" createdVersion="6" refreshedVersion="6" minRefreshableVersion="3" recordCount="122">
  <cacheSource type="worksheet">
    <worksheetSource ref="A9:Q9" sheet="FCH01-GEST"/>
  </cacheSource>
  <cacheFields count="17">
    <cacheField name="NOMINAL" numFmtId="0">
      <sharedItems containsSemiMixedTypes="0" containsString="0" containsNumber="1" containsInteger="1" minValue="91842475" maxValue="91943602"/>
    </cacheField>
    <cacheField name="TIPO_DOCUMENTO" numFmtId="0">
      <sharedItems/>
    </cacheField>
    <cacheField name="NOMBRES" numFmtId="0">
      <sharedItems/>
    </cacheField>
    <cacheField name="SEXO" numFmtId="0">
      <sharedItems/>
    </cacheField>
    <cacheField name="FECHA_NACIMIENTO" numFmtId="14">
      <sharedItems containsSemiMixedTypes="0" containsNonDate="0" containsDate="1" containsString="0" minDate="2020-05-06T00:00:00" maxDate="2020-06-05T00:00:00"/>
    </cacheField>
    <cacheField name="PROCEDENCIA" numFmtId="0">
      <sharedItems count="6">
        <s v="CALLAO"/>
        <s v="VENTANILLA"/>
        <s v="BELLAVISTA"/>
        <s v="CARMEN DE LA LEGUA REYNOSO"/>
        <s v="LA PERLA"/>
        <s v="MI PERU"/>
      </sharedItems>
    </cacheField>
    <cacheField name="ESTABLECIMIENTO_NACIMIENTO" numFmtId="0">
      <sharedItems containsMixedTypes="1" containsNumber="1" containsInteger="1" minValue="6208" maxValue="19980"/>
    </cacheField>
    <cacheField name="ESTABLECIMIENTO_ATENCION_HIS" numFmtId="0">
      <sharedItems/>
    </cacheField>
    <cacheField name="SEGURO" numFmtId="0">
      <sharedItems count="1">
        <s v="MINSA"/>
      </sharedItems>
    </cacheField>
    <cacheField name="MES" numFmtId="0">
      <sharedItems count="1">
        <s v="NOVIEMBRE"/>
      </sharedItems>
    </cacheField>
    <cacheField name="DX ANEMIA ENTRE 170 - 364" numFmtId="14">
      <sharedItems containsSemiMixedTypes="0" containsNonDate="0" containsDate="1" containsString="0" minDate="2020-10-26T00:00:00" maxDate="2021-06-02T00:00:00"/>
    </cacheField>
    <cacheField name="1_MES TTO" numFmtId="0">
      <sharedItems containsNonDate="0" containsDate="1" containsString="0" containsBlank="1" minDate="2020-10-26T00:00:00" maxDate="2021-05-16T00:00:00"/>
    </cacheField>
    <cacheField name="2_MES TTO" numFmtId="0">
      <sharedItems containsNonDate="0" containsDate="1" containsString="0" containsBlank="1" minDate="2020-12-07T00:00:00" maxDate="2021-05-04T00:00:00"/>
    </cacheField>
    <cacheField name="3_MES TTO" numFmtId="0">
      <sharedItems containsNonDate="0" containsDate="1" containsString="0" containsBlank="1" minDate="2021-01-15T00:00:00" maxDate="2021-05-07T00:00:00"/>
    </cacheField>
    <cacheField name="RECUPERACION CON DX REP_ANE 180-209 DIAS" numFmtId="0">
      <sharedItems containsNonDate="0" containsDate="1" containsString="0" containsBlank="1" minDate="2020-11-10T00:00:00" maxDate="2020-12-25T00:00:00"/>
    </cacheField>
    <cacheField name="DOSAJE HEMOGLOBINA 180-209 DIAS" numFmtId="0">
      <sharedItems containsNonDate="0" containsDate="1" containsString="0" containsBlank="1" minDate="2020-11-06T00:00:00" maxDate="2020-12-29T00:00:00"/>
    </cacheField>
    <cacheField name="VALIDADOR" numFmtId="0">
      <sharedItems count="2">
        <s v="NO CUMPLE"/>
        <s v="CUMPL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guel Angel Torrejon Diaz" refreshedDate="44634.456165162039" createdVersion="6" refreshedVersion="6" minRefreshableVersion="3" recordCount="66">
  <cacheSource type="worksheet">
    <worksheetSource ref="A9:S9" sheet="FCH01-GEST MESES"/>
  </cacheSource>
  <cacheFields count="19">
    <cacheField name="NOMINAL" numFmtId="0">
      <sharedItems containsSemiMixedTypes="0" containsString="0" containsNumber="1" containsInteger="1" minValue="91462885" maxValue="92147468"/>
    </cacheField>
    <cacheField name="TIPO_DOCUMENTO" numFmtId="0">
      <sharedItems/>
    </cacheField>
    <cacheField name="NOMBRES" numFmtId="0">
      <sharedItems/>
    </cacheField>
    <cacheField name="SEXO" numFmtId="0">
      <sharedItems/>
    </cacheField>
    <cacheField name="FECHA_NACIMIENTO" numFmtId="14">
      <sharedItems containsSemiMixedTypes="0" containsNonDate="0" containsDate="1" containsString="0" minDate="2019-08-16T00:00:00" maxDate="2020-11-02T00:00:00"/>
    </cacheField>
    <cacheField name="PROCEDENCIA" numFmtId="0">
      <sharedItems count="6">
        <s v="VENTANILLA"/>
        <s v="CALLAO"/>
        <s v="BELLAVISTA"/>
        <s v="LA PUNTA"/>
        <s v="CARMEN DE LA LEGUA REYNOSO"/>
        <s v="MI PERU"/>
      </sharedItems>
    </cacheField>
    <cacheField name="ESTABLECIMIENTO_NACIMIENTO" numFmtId="0">
      <sharedItems containsMixedTypes="1" containsNumber="1" containsInteger="1" minValue="5946" maxValue="28025"/>
    </cacheField>
    <cacheField name="ESTABLECIMIENTO_ATENCION_HIS" numFmtId="0">
      <sharedItems count="29">
        <s v="308 P.S. DEFENSORES DE LA PATRIA"/>
        <s v="306 P.S. ANGAMOS"/>
        <s v="301 C.S.M.I. PACHACUTEC PERU - COREA"/>
        <s v="302 C.S. 03 DE FEBRERO"/>
        <s v="315 C.S. VENTANILLA BAJA"/>
        <s v="203 P.S. PALMERAS DE OQUENDO"/>
        <s v="304 P.S. CIUDAD PACHACUTEC"/>
        <s v="108 P.S. JOSE BOTERIN"/>
        <s v="112 C.S. NESTOR GAMBETTA"/>
        <s v="102 C.S. ALBERTO BARTON"/>
        <s v="211 C.S.M.I. BELLAVISTA PERU - COREA"/>
        <s v="116 P.S. JUAN PABLO II"/>
        <s v="309 P.S. VENTANILLA ALTA"/>
        <s v="207 P.S. EL ALAMO"/>
        <s v="307 P.S. HIJOS DEL ALMIRANTE GRAU"/>
        <s v="109 C.S. JOSE OLAYA"/>
        <s v="313 C.S. MARQUEZ"/>
        <s v="305 C.S. SANTA ROSA DE PACHACUTEC"/>
        <s v="311 C.S. LUIS FELIPE DE LAS CASAS"/>
        <s v="314 P.S. VENTANILLA ESTE"/>
        <s v="209 C.S. PLAYA RIMAC"/>
        <s v="106 C.S. SANTA FE"/>
        <s v="104 C.S. LA PUNTA"/>
        <s v="214 C.S. CARMEN DE LA LEGUA"/>
        <s v="210 P.S. POLIGONO IV"/>
        <s v="204 C.S. SESQUICENTENARIO"/>
        <s v="312 P.S. MI PERU"/>
        <s v="213 C.S. VILLA SR. DE LOS MILAGROS"/>
        <s v="303 P.S. BAHIA BLANCA"/>
      </sharedItems>
    </cacheField>
    <cacheField name="SEGURO" numFmtId="0">
      <sharedItems count="1">
        <s v="MINSA"/>
      </sharedItems>
    </cacheField>
    <cacheField name="RED" numFmtId="0">
      <sharedItems count="3">
        <s v="VENTANILLA"/>
        <s v="BONILLA"/>
        <s v="BEPECA"/>
      </sharedItems>
    </cacheField>
    <cacheField name="MES" numFmtId="0">
      <sharedItems count="11">
        <s v="ENERO"/>
        <s v="FEBRERO"/>
        <s v="MARZO"/>
        <s v="ABRIL"/>
        <s v="MAYO"/>
        <s v="JUNIO"/>
        <s v="AGOSTO"/>
        <s v="SETIEMBRE"/>
        <s v="OCTUBRE"/>
        <s v="NOVIEMBRE"/>
        <s v="DICIEMBRE"/>
      </sharedItems>
    </cacheField>
    <cacheField name="DX ANEMIA ENTRE 170 - 364" numFmtId="14">
      <sharedItems containsSemiMixedTypes="0" containsNonDate="0" containsDate="1" containsString="0" minDate="2020-07-06T00:00:00" maxDate="2021-06-06T00:00:00"/>
    </cacheField>
    <cacheField name="EDAD_DIAS_209_CONDICION" numFmtId="0">
      <sharedItems containsSemiMixedTypes="0" containsString="0" containsNumber="1" containsInteger="1" minValue="209" maxValue="209"/>
    </cacheField>
    <cacheField name="1_MES TTO" numFmtId="14">
      <sharedItems containsSemiMixedTypes="0" containsNonDate="0" containsDate="1" containsString="0" minDate="2020-07-06T00:00:00" maxDate="2021-06-06T00:00:00"/>
    </cacheField>
    <cacheField name="2_MES TTO" numFmtId="0">
      <sharedItems containsNonDate="0" containsDate="1" containsString="0" containsBlank="1" minDate="2020-09-03T00:00:00" maxDate="2021-09-15T00:00:00"/>
    </cacheField>
    <cacheField name="3_MES TTO" numFmtId="0">
      <sharedItems containsNonDate="0" containsDate="1" containsString="0" containsBlank="1" minDate="2020-10-03T00:00:00" maxDate="2021-10-08T00:00:00"/>
    </cacheField>
    <cacheField name="RECUPERACION CON DX REP_ANE 180-209 DIAS" numFmtId="0">
      <sharedItems containsNonDate="0" containsString="0" containsBlank="1"/>
    </cacheField>
    <cacheField name="DOSAJE HEMOGLOBINA 180-209 DIAS" numFmtId="0">
      <sharedItems containsNonDate="0" containsDate="1" containsString="0" containsBlank="1" minDate="2020-03-10T00:00:00" maxDate="2021-05-06T00:00:00"/>
    </cacheField>
    <cacheField name="VALIDADOR" numFmtId="0">
      <sharedItems count="1">
        <s v="NO CUMPL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iguel Angel Torrejon Diaz" refreshedDate="45674.399299999997" createdVersion="6" refreshedVersion="6" minRefreshableVersion="3" recordCount="1244">
  <cacheSource type="worksheet">
    <worksheetSource ref="A9:T1253" sheet="FCH01-GEST MESES"/>
  </cacheSource>
  <cacheFields count="20">
    <cacheField name="NOMINAL" numFmtId="0">
      <sharedItems containsSemiMixedTypes="0" containsString="0" containsNumber="1" containsInteger="1" minValue="82165860" maxValue="93640268"/>
    </cacheField>
    <cacheField name="TIPO_DOCUMENTO" numFmtId="0">
      <sharedItems/>
    </cacheField>
    <cacheField name="NOMBRES" numFmtId="0">
      <sharedItems/>
    </cacheField>
    <cacheField name="SEXO" numFmtId="0">
      <sharedItems/>
    </cacheField>
    <cacheField name="FECHA_NACIMIENTO" numFmtId="14">
      <sharedItems containsSemiMixedTypes="0" containsNonDate="0" containsDate="1" containsString="0" minDate="2022-07-06T00:00:00" maxDate="2023-12-06T00:00:00"/>
    </cacheField>
    <cacheField name="PROCEDENCIA" numFmtId="0">
      <sharedItems count="7">
        <s v="CARMEN DE LA LEGUA REYNOSO"/>
        <s v="VENTANILLA"/>
        <s v="CALLAO"/>
        <s v="BELLAVISTA"/>
        <s v="MI PERU"/>
        <s v="LA PERLA"/>
        <s v="LA PUNTA"/>
      </sharedItems>
    </cacheField>
    <cacheField name="ESTABLECIMIENTO_NACIMIENTO" numFmtId="0">
      <sharedItems containsBlank="1" containsMixedTypes="1" containsNumber="1" containsInteger="1" minValue="23151" maxValue="23151"/>
    </cacheField>
    <cacheField name="ESTABLECIMIENTO_ATENCION_HIS" numFmtId="0">
      <sharedItems/>
    </cacheField>
    <cacheField name="SEGURO" numFmtId="0">
      <sharedItems count="1">
        <s v="MINSA"/>
      </sharedItems>
    </cacheField>
    <cacheField name="MES" numFmtId="0">
      <sharedItems count="12">
        <s v="ENERO"/>
        <s v="FEBRERO"/>
        <s v="MARZO"/>
        <s v="ABRIL"/>
        <s v="MAYO"/>
        <s v="JUNIO"/>
        <s v="JULIO"/>
        <s v="AGOSTO"/>
        <s v="SEPTIEMBRE"/>
        <s v="OCTUBRE"/>
        <s v="NOVIEMBRE"/>
        <s v="DICIEMBRE"/>
      </sharedItems>
    </cacheField>
    <cacheField name="DX ANEMIA ENTRE 170 - 364" numFmtId="0">
      <sharedItems containsSemiMixedTypes="0" containsDate="1" containsString="0" containsMixedTypes="1" minDate="2023-06-06T00:00:00" maxDate="2024-06-06T00:00:00"/>
    </cacheField>
    <cacheField name="ESTABLECIMIENTO" numFmtId="0">
      <sharedItems count="46">
        <s v="001 HOSP. NAC. DANIEL A. CARRION"/>
        <s v="307 P.S. HIJOS DEL ALMIRANTE GRAU"/>
        <s v="309 P.S. VENTANILLA ALTA"/>
        <s v="308 P.S. DEFENSORES DE LA PATRIA"/>
        <s v="213 C.S. VILLA SR. DE LOS MILAGROS"/>
        <s v="211 C.S.M.I. BELLAVISTA PERU - COREA"/>
        <s v="302 C.S. 03 DE FEBRERO"/>
        <s v="312 P.S. MI PERU"/>
        <s v="311 C.S. LUIS FELIPE DE LAS CASAS"/>
        <s v="301 C.S.M.I. PACHACUTEC PERU - COREA"/>
        <s v="310 C.S. VILLA LOS REYES"/>
        <s v="207 P.S. EL ALAMO"/>
        <s v="305 C.S. SANTA ROSA DE PACHACUTEC"/>
        <s v="202 P.S. 200 MILLAS"/>
        <s v="106 C.S. SANTA FE"/>
        <s v="111 C.S. SANTA ROSA"/>
        <s v="304 P.S. CIUDAD PACHACUTEC"/>
        <s v="204 C.S. SESQUICENTENARIO"/>
        <s v="116 P.S. JUAN PABLO II"/>
        <s v="313 C.S. MARQUEZ"/>
        <s v="203 P.S. PALMERAS DE OQUENDO"/>
        <s v="214 C.S. CARMEN DE LA LEGUA"/>
        <s v="107 P.S. CALLAO"/>
        <s v="315 C.S. VENTANILLA BAJA"/>
        <s v="205 P.S. PREVI"/>
        <s v="215 P.S. LA PERLA"/>
        <s v="112 C.S. NESTOR GAMBETTA"/>
        <s v="314 P.S. VENTANILLA ESTE"/>
        <s v="108 P.S. JOSE BOTERIN"/>
        <s v="201 C.S. FAUCETT"/>
        <s v="210 P.S. POLIGONO IV"/>
        <s v="303 P.S. BAHIA BLANCA"/>
        <s v="206 P.S. BOCANEGRA"/>
        <s v="002 HOSP. SAN JOSE"/>
        <s v="306 P.S. ANGAMOS"/>
        <s v="109 C.S. JOSE OLAYA"/>
        <s v="105 P.S. SAN JUAN BOSCO"/>
        <s v="101 C.S. MANUEL BONILLA"/>
        <s v="113 C.S. RAMON CASTILLA"/>
        <s v="212 C.S. ALTA MAR"/>
        <s v="208 P.S. AEROPUERTO"/>
        <s v="115 C.S. ACAPULCO"/>
        <s v="103 C.S. PUERTO NUEVO"/>
        <s v="209 C.S. PLAYA RIMAC"/>
        <s v="004 HOSPITAL DE VENTANILLA"/>
        <s v="110 P.S. MIGUEL GRAU"/>
      </sharedItems>
    </cacheField>
    <cacheField name="RED" numFmtId="0">
      <sharedItems count="4">
        <s v="NO PERTENECE A NINGUNA RED"/>
        <s v="VENTANILLA"/>
        <s v="BEPECA"/>
        <s v="BONILLA - LA PUNTA"/>
      </sharedItems>
    </cacheField>
    <cacheField name="EDAD DIAS" numFmtId="0">
      <sharedItems containsSemiMixedTypes="0" containsDate="1" containsString="0" containsMixedTypes="1" minDate="1900-01-01T09:47:04" maxDate="1900-01-01T09:47:04"/>
    </cacheField>
    <cacheField name="1_MES TTO" numFmtId="0">
      <sharedItems containsNonDate="0" containsDate="1" containsString="0" containsBlank="1" minDate="2023-06-06T00:00:00" maxDate="2024-06-06T00:00:00"/>
    </cacheField>
    <cacheField name="2_MES TTO" numFmtId="0">
      <sharedItems containsNonDate="0" containsDate="1" containsString="0" containsBlank="1" minDate="2023-07-07T00:00:00" maxDate="2024-08-10T00:00:00"/>
    </cacheField>
    <cacheField name="3_MES TTO" numFmtId="0">
      <sharedItems containsDate="1" containsString="0" containsBlank="1" containsMixedTypes="1" minDate="2023-08-05T00:00:00" maxDate="2024-09-28T00:00:00"/>
    </cacheField>
    <cacheField name="RECUPERACION CON DX REP_ANE 180-209 DIAS" numFmtId="0">
      <sharedItems containsNonDate="0" containsDate="1" containsString="0" containsBlank="1" minDate="2023-12-04T00:00:00" maxDate="2024-12-24T00:00:00"/>
    </cacheField>
    <cacheField name="DOSAJE HEMOGLOBINA 180-209 DIAS" numFmtId="0">
      <sharedItems containsDate="1" containsString="0" containsBlank="1" containsMixedTypes="1" minDate="2023-12-04T00:00:00" maxDate="2024-12-24T00:00:00"/>
    </cacheField>
    <cacheField name="VALIDADOR" numFmtId="0">
      <sharedItems count="2">
        <s v="NO CUMPLE"/>
        <s v="CUMP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2">
  <r>
    <n v="91873911"/>
    <s v="DNI"/>
    <s v="VALDIVIA ARIAS, ALESSIA RAFAELA"/>
    <s v="F"/>
    <d v="2020-05-31T00:00:00"/>
    <x v="0"/>
    <s v="001 HOSP. NAC. DANIEL A. CARRION"/>
    <s v="102 C.S. ALBERTO BARTON"/>
    <x v="0"/>
    <x v="0"/>
    <d v="2020-12-03T00:00:00"/>
    <d v="2020-12-03T00:00:00"/>
    <d v="2021-01-06T00:00:00"/>
    <d v="2021-02-06T00:00:00"/>
    <m/>
    <d v="2020-12-03T00:00:00"/>
    <x v="0"/>
  </r>
  <r>
    <n v="91874188"/>
    <s v="DNI"/>
    <s v="CARANCA MANAYAY, CHARLOTTE CAROLINE"/>
    <s v="F"/>
    <d v="2020-05-31T00:00:00"/>
    <x v="0"/>
    <s v="001 HOSP. NAC. DANIEL A. CARRION"/>
    <s v="201 C.S. FAUCETT"/>
    <x v="0"/>
    <x v="0"/>
    <d v="2020-12-04T00:00:00"/>
    <d v="2020-12-04T00:00:00"/>
    <d v="2021-01-06T00:00:00"/>
    <d v="2021-02-09T00:00:00"/>
    <m/>
    <d v="2020-12-04T00:00:00"/>
    <x v="0"/>
  </r>
  <r>
    <n v="91874416"/>
    <s v="DNI"/>
    <s v="MOGOLLON RIVERA, DORUCK LEONARDO DWIGHT"/>
    <s v="M"/>
    <d v="2020-06-01T00:00:00"/>
    <x v="1"/>
    <s v="004 HOSPITAL DE VENTANILLA"/>
    <s v="303 P.S. BAHIA BLANCA"/>
    <x v="0"/>
    <x v="0"/>
    <d v="2020-12-22T00:00:00"/>
    <d v="2020-12-22T00:00:00"/>
    <d v="2021-02-27T00:00:00"/>
    <m/>
    <m/>
    <d v="2020-12-21T00:00:00"/>
    <x v="0"/>
  </r>
  <r>
    <n v="91874417"/>
    <s v="DNI"/>
    <s v="ZEGARRA ARANA, MICAELA KHALESSI"/>
    <s v="F"/>
    <d v="2020-06-01T00:00:00"/>
    <x v="2"/>
    <s v="001 HOSP. NAC. DANIEL A. CARRION"/>
    <s v="211 C.S.M.I. BELLAVISTA PERU - COREA"/>
    <x v="0"/>
    <x v="0"/>
    <d v="2021-02-18T00:00:00"/>
    <d v="2021-02-18T00:00:00"/>
    <m/>
    <m/>
    <m/>
    <m/>
    <x v="0"/>
  </r>
  <r>
    <n v="91874842"/>
    <s v="DNI"/>
    <s v="GUERRA SALAZAR, LUCAS MATEO"/>
    <s v="M"/>
    <d v="2020-06-01T00:00:00"/>
    <x v="3"/>
    <s v="907 HOSPITAL NACIONAL ALBERTO SABOGAL SOLOGUREN DE LA RED ASISTENCIAL SABOGAL"/>
    <s v="214 C.S. CARMEN DE LA LEGUA"/>
    <x v="0"/>
    <x v="0"/>
    <d v="2021-01-29T00:00:00"/>
    <d v="2021-01-29T00:00:00"/>
    <d v="2021-04-21T00:00:00"/>
    <m/>
    <m/>
    <m/>
    <x v="0"/>
  </r>
  <r>
    <n v="91874944"/>
    <s v="DNI"/>
    <s v="FARFAN BAUTISTA, EZEQUIEL ARIEL"/>
    <s v="M"/>
    <d v="2020-06-01T00:00:00"/>
    <x v="0"/>
    <s v="001 HOSP. NAC. DANIEL A. CARRION"/>
    <s v="113 C.S. RAMON CASTILLA"/>
    <x v="0"/>
    <x v="0"/>
    <d v="2020-12-15T00:00:00"/>
    <d v="2020-12-15T00:00:00"/>
    <d v="2021-01-12T00:00:00"/>
    <d v="2021-02-13T00:00:00"/>
    <m/>
    <d v="2020-12-15T00:00:00"/>
    <x v="0"/>
  </r>
  <r>
    <n v="91874966"/>
    <s v="DNI"/>
    <s v="RAMIREZ GOMEZ, JHOSTIN ANTONY"/>
    <s v="M"/>
    <d v="2020-06-01T00:00:00"/>
    <x v="1"/>
    <s v="310 C.S. VILLA LOS REYES"/>
    <s v="311 C.S. LUIS FELIPE DE LAS CASAS"/>
    <x v="0"/>
    <x v="0"/>
    <d v="2021-02-05T00:00:00"/>
    <d v="2021-02-05T00:00:00"/>
    <d v="2021-03-05T00:00:00"/>
    <m/>
    <m/>
    <m/>
    <x v="0"/>
  </r>
  <r>
    <n v="91875002"/>
    <s v="DNI"/>
    <s v="BLAS RIVERA, VASCO EVANS ANTONIO"/>
    <s v="M"/>
    <d v="2020-06-01T00:00:00"/>
    <x v="0"/>
    <s v="004 HOSPITAL DE VENTANILLA"/>
    <s v="304 P.S. CIUDAD PACHACUTEC"/>
    <x v="0"/>
    <x v="0"/>
    <d v="2020-12-01T00:00:00"/>
    <d v="2020-12-01T00:00:00"/>
    <m/>
    <m/>
    <m/>
    <d v="2020-12-01T00:00:00"/>
    <x v="0"/>
  </r>
  <r>
    <n v="91875044"/>
    <s v="DNI"/>
    <s v="PORTUGAL HUAM-N, SEBASTIAN MATEO"/>
    <s v="M"/>
    <d v="2020-05-25T00:00:00"/>
    <x v="0"/>
    <n v="11241"/>
    <s v="210 P.S. POLIGONO IV"/>
    <x v="0"/>
    <x v="0"/>
    <d v="2021-01-22T00:00:00"/>
    <d v="2021-01-22T00:00:00"/>
    <m/>
    <m/>
    <m/>
    <m/>
    <x v="0"/>
  </r>
  <r>
    <n v="91875582"/>
    <s v="DNI"/>
    <s v="JUAREZ MARTEL, ANTONELLA KEYLA"/>
    <s v="F"/>
    <d v="2020-06-01T00:00:00"/>
    <x v="3"/>
    <s v="906 HOSPITAL ALBERTO LEONARDO BARTON THOMPSON"/>
    <s v="214 C.S. CARMEN DE LA LEGUA"/>
    <x v="0"/>
    <x v="0"/>
    <d v="2020-12-17T00:00:00"/>
    <d v="2020-12-17T00:00:00"/>
    <d v="2021-03-22T00:00:00"/>
    <m/>
    <m/>
    <m/>
    <x v="0"/>
  </r>
  <r>
    <n v="91875607"/>
    <s v="DNI"/>
    <s v="FLORIN PEREZ, ALAIA CAYETANA"/>
    <s v="F"/>
    <d v="2020-06-01T00:00:00"/>
    <x v="0"/>
    <s v="211 C.S.M.I. BELLAVISTA PERU - COREA"/>
    <s v="107 P.S. CALLAO"/>
    <x v="0"/>
    <x v="0"/>
    <d v="2021-02-11T00:00:00"/>
    <d v="2021-02-11T00:00:00"/>
    <d v="2021-03-11T00:00:00"/>
    <m/>
    <m/>
    <m/>
    <x v="0"/>
  </r>
  <r>
    <n v="91875716"/>
    <s v="DNI"/>
    <s v="BUCCALLO MONTOYA, ANTONELLA VICTORIA"/>
    <s v="F"/>
    <d v="2020-06-01T00:00:00"/>
    <x v="1"/>
    <n v="17173"/>
    <s v="301 C.S.M.I. PACHACUTEC PERU - COREA"/>
    <x v="0"/>
    <x v="0"/>
    <d v="2020-12-02T00:00:00"/>
    <d v="2020-12-02T00:00:00"/>
    <d v="2021-01-13T00:00:00"/>
    <d v="2021-02-09T00:00:00"/>
    <m/>
    <d v="2020-12-01T00:00:00"/>
    <x v="0"/>
  </r>
  <r>
    <n v="91876703"/>
    <s v="DNI"/>
    <s v="MEDINA ORMEÐO, KHAELA ZAMIRA"/>
    <s v="F"/>
    <d v="2020-06-02T00:00:00"/>
    <x v="0"/>
    <s v="001 HOSP. NAC. DANIEL A. CARRION"/>
    <s v="101 C.S. MANUEL BONILLA"/>
    <x v="0"/>
    <x v="0"/>
    <d v="2021-02-02T00:00:00"/>
    <d v="2021-02-02T00:00:00"/>
    <d v="2021-03-02T00:00:00"/>
    <d v="2021-04-03T00:00:00"/>
    <m/>
    <m/>
    <x v="0"/>
  </r>
  <r>
    <n v="91877386"/>
    <s v="DNI"/>
    <s v="ANTESANA CASTRO, MAEL LEO"/>
    <s v="M"/>
    <d v="2020-06-03T00:00:00"/>
    <x v="1"/>
    <s v="001 HOSP. NAC. DANIEL A. CARRION"/>
    <s v="304 P.S. CIUDAD PACHACUTEC"/>
    <x v="0"/>
    <x v="0"/>
    <d v="2021-04-03T00:00:00"/>
    <d v="2021-04-03T00:00:00"/>
    <m/>
    <m/>
    <m/>
    <d v="2020-12-28T00:00:00"/>
    <x v="0"/>
  </r>
  <r>
    <n v="91877659"/>
    <s v="DNI"/>
    <s v="LLANOS VALLE, DYLANN ANTONIO"/>
    <s v="M"/>
    <d v="2020-06-03T00:00:00"/>
    <x v="4"/>
    <n v="11401"/>
    <s v="212 C.S. ALTA MAR"/>
    <x v="0"/>
    <x v="0"/>
    <d v="2020-12-11T00:00:00"/>
    <d v="2020-12-11T00:00:00"/>
    <m/>
    <m/>
    <m/>
    <d v="2020-12-11T00:00:00"/>
    <x v="0"/>
  </r>
  <r>
    <n v="91877875"/>
    <s v="DNI"/>
    <s v="JANAMPA CASTRO, ANA LEYLA"/>
    <s v="F"/>
    <d v="2020-06-03T00:00:00"/>
    <x v="1"/>
    <s v="301 C.S.M.I. PACHACUTEC PERU - COREA"/>
    <s v="301 C.S.M.I. PACHACUTEC PERU - COREA"/>
    <x v="0"/>
    <x v="0"/>
    <d v="2020-12-04T00:00:00"/>
    <d v="2020-12-04T00:00:00"/>
    <m/>
    <m/>
    <m/>
    <d v="2020-12-04T00:00:00"/>
    <x v="0"/>
  </r>
  <r>
    <n v="91878086"/>
    <s v="DNI"/>
    <s v="ESPINOZA CORI, ALEXANDRA JENNIFER"/>
    <s v="F"/>
    <d v="2020-06-02T00:00:00"/>
    <x v="1"/>
    <s v="004 HOSPITAL DE VENTANILLA"/>
    <s v="308 P.S. DEFENSORES DE LA PATRIA"/>
    <x v="0"/>
    <x v="0"/>
    <d v="2021-03-11T00:00:00"/>
    <d v="2021-03-11T00:00:00"/>
    <m/>
    <m/>
    <m/>
    <m/>
    <x v="0"/>
  </r>
  <r>
    <n v="91878148"/>
    <s v="DNI"/>
    <s v="BRONCANO NOLE, GIANLUKA ERNESTO"/>
    <s v="M"/>
    <d v="2020-06-03T00:00:00"/>
    <x v="0"/>
    <s v="211 C.S.M.I. BELLAVISTA PERU - COREA"/>
    <s v="101 C.S. MANUEL BONILLA"/>
    <x v="0"/>
    <x v="0"/>
    <d v="2021-06-01T00:00:00"/>
    <m/>
    <m/>
    <m/>
    <m/>
    <m/>
    <x v="0"/>
  </r>
  <r>
    <n v="91878326"/>
    <s v="DNI"/>
    <s v="MORON LICHARDO, IKER ALESSIO"/>
    <s v="M"/>
    <d v="2020-06-04T00:00:00"/>
    <x v="0"/>
    <s v="906 HOSPITAL ALBERTO LEONARDO BARTON THOMPSON"/>
    <s v="201 C.S. FAUCETT"/>
    <x v="0"/>
    <x v="0"/>
    <d v="2020-12-18T00:00:00"/>
    <d v="2020-12-18T00:00:00"/>
    <d v="2021-02-23T00:00:00"/>
    <d v="2021-03-31T00:00:00"/>
    <m/>
    <d v="2020-12-18T00:00:00"/>
    <x v="0"/>
  </r>
  <r>
    <n v="91878634"/>
    <s v="DNI"/>
    <s v="VALLADARES AIQUIPA, JAIRO MOISES"/>
    <s v="M"/>
    <d v="2020-06-03T00:00:00"/>
    <x v="3"/>
    <s v="001 HOSP. NAC. DANIEL A. CARRION"/>
    <s v="214 C.S. CARMEN DE LA LEGUA"/>
    <x v="0"/>
    <x v="0"/>
    <d v="2021-02-12T00:00:00"/>
    <d v="2021-02-12T00:00:00"/>
    <m/>
    <m/>
    <m/>
    <m/>
    <x v="0"/>
  </r>
  <r>
    <n v="91879023"/>
    <s v="DNI"/>
    <s v="DELGADO PEÐA, VALENTINO GAEL"/>
    <s v="M"/>
    <d v="2020-06-04T00:00:00"/>
    <x v="0"/>
    <s v="211 C.S.M.I. BELLAVISTA PERU - COREA"/>
    <s v="203 P.S. PALMERAS DE OQUENDO"/>
    <x v="0"/>
    <x v="0"/>
    <d v="2020-12-07T00:00:00"/>
    <d v="2020-12-07T00:00:00"/>
    <m/>
    <m/>
    <m/>
    <d v="2020-12-07T00:00:00"/>
    <x v="0"/>
  </r>
  <r>
    <n v="91879186"/>
    <s v="DNI"/>
    <s v="TEPO OBALLE, AITANA CATALINA"/>
    <s v="F"/>
    <d v="2020-06-04T00:00:00"/>
    <x v="0"/>
    <s v="002 HOSP. SAN JOSE"/>
    <s v="204 C.S. SESQUICENTENARIO"/>
    <x v="0"/>
    <x v="0"/>
    <d v="2021-01-12T00:00:00"/>
    <d v="2021-01-12T00:00:00"/>
    <d v="2021-02-17T00:00:00"/>
    <m/>
    <m/>
    <m/>
    <x v="0"/>
  </r>
  <r>
    <n v="91879612"/>
    <s v="DNI"/>
    <s v="HUALLPAYUNCA LORO, LUCERO"/>
    <s v="F"/>
    <d v="2020-06-04T00:00:00"/>
    <x v="1"/>
    <s v="001 HOSP. NAC. DANIEL A. CARRION"/>
    <s v="308 P.S. DEFENSORES DE LA PATRIA"/>
    <x v="0"/>
    <x v="0"/>
    <d v="2021-03-23T00:00:00"/>
    <d v="2021-03-23T00:00:00"/>
    <d v="2021-04-29T00:00:00"/>
    <m/>
    <m/>
    <m/>
    <x v="0"/>
  </r>
  <r>
    <n v="91880453"/>
    <s v="DNI"/>
    <s v="LONGA HAMADA, JEAN ISRAEL"/>
    <s v="M"/>
    <d v="2020-06-04T00:00:00"/>
    <x v="0"/>
    <n v="8720"/>
    <s v="204 C.S. SESQUICENTENARIO"/>
    <x v="0"/>
    <x v="0"/>
    <d v="2021-02-15T00:00:00"/>
    <d v="2021-02-15T00:00:00"/>
    <m/>
    <m/>
    <m/>
    <m/>
    <x v="0"/>
  </r>
  <r>
    <n v="91932527"/>
    <s v="DNI"/>
    <s v="IÐAUSI AROSTE, ALESSANDRO SEBASTIAN JOSBRIEL"/>
    <s v="M"/>
    <d v="2020-05-22T00:00:00"/>
    <x v="1"/>
    <s v="NULL"/>
    <s v="302 C.S. 03 DE FEBRERO"/>
    <x v="0"/>
    <x v="0"/>
    <d v="2020-11-23T00:00:00"/>
    <d v="2020-11-23T00:00:00"/>
    <d v="2020-12-23T00:00:00"/>
    <m/>
    <m/>
    <d v="2020-11-23T00:00:00"/>
    <x v="0"/>
  </r>
  <r>
    <n v="91943602"/>
    <s v="DNI"/>
    <s v="MOSCOSO ROJAS, LIAM ANTHONY"/>
    <s v="M"/>
    <d v="2020-05-06T00:00:00"/>
    <x v="3"/>
    <s v="NULL"/>
    <s v="213 C.S. VILLA SR. DE LOS MILAGROS"/>
    <x v="0"/>
    <x v="0"/>
    <d v="2020-11-07T00:00:00"/>
    <d v="2020-11-07T00:00:00"/>
    <d v="2020-12-07T00:00:00"/>
    <d v="2021-03-10T00:00:00"/>
    <d v="2020-11-19T00:00:00"/>
    <d v="2020-11-06T00:00:00"/>
    <x v="0"/>
  </r>
  <r>
    <n v="91842475"/>
    <s v="DNI"/>
    <s v="GREGORIO SALLO, GAEL DANYEL"/>
    <s v="M"/>
    <d v="2020-05-06T00:00:00"/>
    <x v="1"/>
    <s v="004 HOSPITAL DE VENTANILLA"/>
    <s v="304 P.S. CIUDAD PACHACUTEC"/>
    <x v="0"/>
    <x v="0"/>
    <d v="2020-12-18T00:00:00"/>
    <d v="2020-12-18T00:00:00"/>
    <m/>
    <m/>
    <m/>
    <m/>
    <x v="0"/>
  </r>
  <r>
    <n v="91842667"/>
    <s v="DNI"/>
    <s v="SALINAS HURTADO, AZUL AITHANA"/>
    <s v="F"/>
    <d v="2020-05-06T00:00:00"/>
    <x v="3"/>
    <s v="002 HOSP. SAN JOSE"/>
    <s v="214 C.S. CARMEN DE LA LEGUA"/>
    <x v="0"/>
    <x v="0"/>
    <d v="2021-02-05T00:00:00"/>
    <d v="2021-02-05T00:00:00"/>
    <m/>
    <m/>
    <m/>
    <m/>
    <x v="0"/>
  </r>
  <r>
    <n v="91843595"/>
    <s v="DNI"/>
    <s v="TUYA INOCENTE, CAYETANA MELEC"/>
    <s v="F"/>
    <d v="2020-05-07T00:00:00"/>
    <x v="1"/>
    <s v="310 C.S. VILLA LOS REYES"/>
    <s v="310 C.S. VILLA LOS REYES"/>
    <x v="0"/>
    <x v="0"/>
    <d v="2020-10-30T00:00:00"/>
    <d v="2020-10-30T00:00:00"/>
    <d v="2020-12-17T00:00:00"/>
    <d v="2021-01-22T00:00:00"/>
    <m/>
    <m/>
    <x v="0"/>
  </r>
  <r>
    <n v="91844036"/>
    <s v="DNI"/>
    <s v="LOPEZ AREVALO, DANNA VICTORIA"/>
    <s v="F"/>
    <d v="2020-05-07T00:00:00"/>
    <x v="1"/>
    <s v="004 HOSPITAL DE VENTANILLA"/>
    <s v="310 C.S. VILLA LOS REYES"/>
    <x v="0"/>
    <x v="0"/>
    <d v="2020-11-16T00:00:00"/>
    <d v="2020-11-16T00:00:00"/>
    <d v="2021-04-06T00:00:00"/>
    <d v="2021-05-06T00:00:00"/>
    <m/>
    <d v="2020-11-16T00:00:00"/>
    <x v="0"/>
  </r>
  <r>
    <n v="91844595"/>
    <s v="DNI"/>
    <s v="PIMENTEL CCASANI, SARAH MIKELA"/>
    <s v="F"/>
    <d v="2020-05-07T00:00:00"/>
    <x v="1"/>
    <s v="907 HOSPITAL NACIONAL ALBERTO SABOGAL SOLOGUREN DE LA RED ASISTENCIAL SABOGAL"/>
    <s v="302 C.S. 03 DE FEBRERO"/>
    <x v="0"/>
    <x v="0"/>
    <d v="2020-11-19T00:00:00"/>
    <d v="2020-11-19T00:00:00"/>
    <m/>
    <m/>
    <m/>
    <d v="2020-11-19T00:00:00"/>
    <x v="0"/>
  </r>
  <r>
    <n v="91845808"/>
    <s v="DNI"/>
    <s v="RAMIREZ BLEST, SOPHIA MARTHA"/>
    <s v="F"/>
    <d v="2020-05-08T00:00:00"/>
    <x v="0"/>
    <s v="001 HOSP. NAC. DANIEL A. CARRION"/>
    <s v="102 C.S. ALBERTO BARTON"/>
    <x v="0"/>
    <x v="0"/>
    <d v="2021-03-10T00:00:00"/>
    <d v="2021-03-10T00:00:00"/>
    <d v="2021-04-12T00:00:00"/>
    <m/>
    <m/>
    <m/>
    <x v="0"/>
  </r>
  <r>
    <n v="91845815"/>
    <s v="DNI"/>
    <s v="CASIANO ZAPATA, BRA SCARLETT ITZEL"/>
    <s v="F"/>
    <d v="2020-05-08T00:00:00"/>
    <x v="0"/>
    <s v="112 C.S. NESTOR GAMBETTA"/>
    <s v="101 C.S. MANUEL BONILLA"/>
    <x v="0"/>
    <x v="0"/>
    <d v="2021-04-28T00:00:00"/>
    <m/>
    <m/>
    <m/>
    <m/>
    <m/>
    <x v="0"/>
  </r>
  <r>
    <n v="91845860"/>
    <s v="DNI"/>
    <s v="AZULA DELGADO, KHALESSI"/>
    <s v="F"/>
    <d v="2020-05-08T00:00:00"/>
    <x v="1"/>
    <n v="13044"/>
    <s v="311 C.S. LUIS FELIPE DE LAS CASAS"/>
    <x v="0"/>
    <x v="0"/>
    <d v="2021-04-05T00:00:00"/>
    <d v="2021-04-05T00:00:00"/>
    <m/>
    <m/>
    <m/>
    <d v="2020-11-17T00:00:00"/>
    <x v="0"/>
  </r>
  <r>
    <n v="91845898"/>
    <s v="DNI"/>
    <s v="SINTI BENSIMON, ALBA JULIETTE"/>
    <s v="F"/>
    <d v="2020-05-08T00:00:00"/>
    <x v="1"/>
    <s v="310 C.S. VILLA LOS REYES"/>
    <s v="310 C.S. VILLA LOS REYES"/>
    <x v="0"/>
    <x v="0"/>
    <d v="2020-11-16T00:00:00"/>
    <d v="2020-11-16T00:00:00"/>
    <d v="2021-03-26T00:00:00"/>
    <d v="2021-04-27T00:00:00"/>
    <m/>
    <d v="2020-11-16T00:00:00"/>
    <x v="0"/>
  </r>
  <r>
    <n v="91846275"/>
    <s v="DNI"/>
    <s v="HUAYLLAS VENTURA, ABDIEL NATANAEL"/>
    <s v="M"/>
    <d v="2020-05-09T00:00:00"/>
    <x v="0"/>
    <s v="903 HOSPITAL II LIMA NORTE CALLAO \&quot;LUIS NEGREIROS VEGA\&quot; ESSALUD"/>
    <s v="313 C.S. MARQUEZ"/>
    <x v="0"/>
    <x v="0"/>
    <d v="2020-11-19T00:00:00"/>
    <d v="2020-11-19T00:00:00"/>
    <m/>
    <m/>
    <m/>
    <d v="2020-11-18T00:00:00"/>
    <x v="0"/>
  </r>
  <r>
    <n v="91846286"/>
    <s v="DNI"/>
    <s v="RAMIREZ BRAVO, ANGELINA SOF-A JOL-E"/>
    <s v="F"/>
    <d v="2020-05-09T00:00:00"/>
    <x v="1"/>
    <s v="004 HOSPITAL DE VENTANILLA"/>
    <s v="309 P.S. VENTANILLA ALTA"/>
    <x v="0"/>
    <x v="0"/>
    <d v="2020-11-14T00:00:00"/>
    <d v="2020-11-14T00:00:00"/>
    <m/>
    <m/>
    <m/>
    <d v="2020-11-14T00:00:00"/>
    <x v="0"/>
  </r>
  <r>
    <n v="91846648"/>
    <s v="DNI"/>
    <s v="SILVESTRE LLECLLISH, DAVID ALFREDO"/>
    <s v="M"/>
    <d v="2020-05-09T00:00:00"/>
    <x v="0"/>
    <s v="211 C.S.M.I. BELLAVISTA PERU - COREA"/>
    <s v="201 C.S. FAUCETT"/>
    <x v="0"/>
    <x v="0"/>
    <d v="2021-01-15T00:00:00"/>
    <d v="2021-01-15T00:00:00"/>
    <d v="2021-02-15T00:00:00"/>
    <d v="2021-03-22T00:00:00"/>
    <m/>
    <m/>
    <x v="0"/>
  </r>
  <r>
    <n v="91846834"/>
    <s v="DNI"/>
    <s v="PALACIOS GARCIA, DORIS ANTONELLA"/>
    <s v="F"/>
    <d v="2020-05-09T00:00:00"/>
    <x v="4"/>
    <s v="001 HOSP. NAC. DANIEL A. CARRION"/>
    <s v="215 P.S. LA PERLA"/>
    <x v="0"/>
    <x v="0"/>
    <d v="2020-11-10T00:00:00"/>
    <d v="2020-11-10T00:00:00"/>
    <d v="2021-04-22T00:00:00"/>
    <m/>
    <d v="2020-11-10T00:00:00"/>
    <d v="2020-11-10T00:00:00"/>
    <x v="0"/>
  </r>
  <r>
    <n v="91847313"/>
    <s v="DNI"/>
    <s v="MEDINA CASTAÐEDA, MATH-AS JOSHUA"/>
    <s v="M"/>
    <d v="2020-05-10T00:00:00"/>
    <x v="1"/>
    <s v="001 HOSP. NAC. DANIEL A. CARRION"/>
    <s v="314 P.S. VENTANILLA ESTE"/>
    <x v="0"/>
    <x v="0"/>
    <d v="2020-11-23T00:00:00"/>
    <d v="2020-11-23T00:00:00"/>
    <m/>
    <d v="2021-01-15T00:00:00"/>
    <m/>
    <d v="2020-11-23T00:00:00"/>
    <x v="0"/>
  </r>
  <r>
    <n v="91848222"/>
    <s v="DNI"/>
    <s v="DE LA CRUZ AGURTO, ANTONELLA YLIANA"/>
    <s v="F"/>
    <d v="2020-05-10T00:00:00"/>
    <x v="1"/>
    <s v="002 HOSP. SAN JOSE"/>
    <s v="309 P.S. VENTANILLA ALTA"/>
    <x v="0"/>
    <x v="0"/>
    <d v="2020-11-02T00:00:00"/>
    <d v="2020-11-02T00:00:00"/>
    <d v="2020-12-22T00:00:00"/>
    <m/>
    <m/>
    <d v="2020-11-10T00:00:00"/>
    <x v="0"/>
  </r>
  <r>
    <n v="91848226"/>
    <s v="DNI"/>
    <s v="CONDOR TORRES, AKEMY KRISTELL"/>
    <s v="F"/>
    <d v="2020-05-10T00:00:00"/>
    <x v="1"/>
    <s v="001 HOSP. NAC. DANIEL A. CARRION"/>
    <s v="312 P.S. MI PERU"/>
    <x v="0"/>
    <x v="0"/>
    <d v="2021-01-19T00:00:00"/>
    <d v="2021-01-19T00:00:00"/>
    <m/>
    <m/>
    <m/>
    <d v="2020-11-17T00:00:00"/>
    <x v="0"/>
  </r>
  <r>
    <n v="91848339"/>
    <s v="DNI"/>
    <s v="ALBURQUEQUE FRENCH, AITANA AMALIA"/>
    <s v="F"/>
    <d v="2020-05-11T00:00:00"/>
    <x v="1"/>
    <s v="310 C.S. VILLA LOS REYES"/>
    <s v="311 C.S. LUIS FELIPE DE LAS CASAS"/>
    <x v="0"/>
    <x v="0"/>
    <d v="2021-02-17T00:00:00"/>
    <d v="2021-02-17T00:00:00"/>
    <m/>
    <m/>
    <m/>
    <m/>
    <x v="0"/>
  </r>
  <r>
    <n v="91848549"/>
    <s v="DNI"/>
    <s v="DURAN PORTOCARRERO, GIANLUCA OSWALDO"/>
    <s v="M"/>
    <d v="2020-05-11T00:00:00"/>
    <x v="1"/>
    <s v="301 C.S.M.I. PACHACUTEC PERU - COREA"/>
    <s v="305 C.S. SANTA ROSA DE PACHACUTEC"/>
    <x v="0"/>
    <x v="0"/>
    <d v="2020-11-23T00:00:00"/>
    <d v="2020-11-23T00:00:00"/>
    <d v="2021-02-04T00:00:00"/>
    <m/>
    <m/>
    <d v="2020-11-23T00:00:00"/>
    <x v="0"/>
  </r>
  <r>
    <n v="91849225"/>
    <s v="DNI"/>
    <s v="DIAZ CARMEN, FABIAN MAX SALVADOR"/>
    <s v="M"/>
    <d v="2020-05-11T00:00:00"/>
    <x v="0"/>
    <s v="907 HOSPITAL NACIONAL ALBERTO SABOGAL SOLOGUREN DE LA RED ASISTENCIAL SABOGAL"/>
    <s v="205 P.S. PREVI"/>
    <x v="0"/>
    <x v="0"/>
    <d v="2020-11-26T00:00:00"/>
    <d v="2020-11-26T00:00:00"/>
    <m/>
    <m/>
    <m/>
    <d v="2020-11-26T00:00:00"/>
    <x v="0"/>
  </r>
  <r>
    <n v="91849421"/>
    <s v="DNI"/>
    <s v="ARROYO HUINCHO, MIA VALERIA"/>
    <s v="F"/>
    <d v="2020-05-11T00:00:00"/>
    <x v="1"/>
    <s v="004 HOSPITAL DE VENTANILLA"/>
    <s v="301 C.S.M.I. PACHACUTEC PERU - COREA"/>
    <x v="0"/>
    <x v="0"/>
    <d v="2021-01-30T00:00:00"/>
    <d v="2021-01-30T00:00:00"/>
    <m/>
    <m/>
    <m/>
    <m/>
    <x v="0"/>
  </r>
  <r>
    <n v="91849492"/>
    <s v="DNI"/>
    <s v="DE LA CRUZ ISLA, ETHAN PAOLO"/>
    <s v="M"/>
    <d v="2020-05-12T00:00:00"/>
    <x v="3"/>
    <s v="002 HOSP. SAN JOSE"/>
    <s v="214 C.S. CARMEN DE LA LEGUA"/>
    <x v="0"/>
    <x v="0"/>
    <d v="2021-02-08T00:00:00"/>
    <d v="2021-02-08T00:00:00"/>
    <d v="2021-04-19T00:00:00"/>
    <m/>
    <m/>
    <m/>
    <x v="0"/>
  </r>
  <r>
    <n v="91850277"/>
    <s v="DNI"/>
    <s v="FLORES CRISANTO, JHALE AINARA"/>
    <s v="F"/>
    <d v="2020-05-12T00:00:00"/>
    <x v="0"/>
    <s v="002 HOSP. SAN JOSE"/>
    <s v="204 C.S. SESQUICENTENARIO"/>
    <x v="0"/>
    <x v="0"/>
    <d v="2021-01-13T00:00:00"/>
    <d v="2021-01-13T00:00:00"/>
    <m/>
    <m/>
    <m/>
    <m/>
    <x v="0"/>
  </r>
  <r>
    <n v="91850385"/>
    <s v="DNI"/>
    <s v="VELA CARDENAS, VALENTINA"/>
    <s v="F"/>
    <d v="2020-05-12T00:00:00"/>
    <x v="1"/>
    <n v="6215"/>
    <s v="301 C.S.M.I. PACHACUTEC PERU - COREA"/>
    <x v="0"/>
    <x v="0"/>
    <d v="2020-12-23T00:00:00"/>
    <d v="2020-12-23T00:00:00"/>
    <m/>
    <d v="2021-02-23T00:00:00"/>
    <m/>
    <m/>
    <x v="0"/>
  </r>
  <r>
    <n v="91851750"/>
    <s v="DNI"/>
    <s v="CASTRO AGUILAR, SAMUEL MATEO"/>
    <s v="M"/>
    <d v="2020-05-13T00:00:00"/>
    <x v="1"/>
    <s v="004 HOSPITAL DE VENTANILLA"/>
    <s v="314 P.S. VENTANILLA ESTE"/>
    <x v="0"/>
    <x v="0"/>
    <d v="2020-11-17T00:00:00"/>
    <d v="2020-11-17T00:00:00"/>
    <d v="2020-12-19T00:00:00"/>
    <d v="2021-01-20T00:00:00"/>
    <d v="2020-11-27T00:00:00"/>
    <d v="2020-11-17T00:00:00"/>
    <x v="1"/>
  </r>
  <r>
    <n v="91851999"/>
    <s v="DNI"/>
    <s v="CHAVEZ SOLIS, MARICIELO EDITH LUCI"/>
    <s v="F"/>
    <d v="2020-05-13T00:00:00"/>
    <x v="1"/>
    <s v="301 C.S.M.I. PACHACUTEC PERU - COREA"/>
    <s v="301 C.S.M.I. PACHACUTEC PERU - COREA"/>
    <x v="0"/>
    <x v="0"/>
    <d v="2020-11-18T00:00:00"/>
    <d v="2020-11-18T00:00:00"/>
    <d v="2020-12-19T00:00:00"/>
    <m/>
    <m/>
    <d v="2020-11-17T00:00:00"/>
    <x v="0"/>
  </r>
  <r>
    <n v="91852779"/>
    <s v="DNI"/>
    <s v="CASTILLO ALBITES, HANGEUL DORUK EDISSEU"/>
    <s v="M"/>
    <d v="2020-05-14T00:00:00"/>
    <x v="1"/>
    <s v="001 HOSP. NAC. DANIEL A. CARRION"/>
    <s v="310 C.S. VILLA LOS REYES"/>
    <x v="0"/>
    <x v="0"/>
    <d v="2020-11-24T00:00:00"/>
    <d v="2020-11-24T00:00:00"/>
    <m/>
    <m/>
    <m/>
    <d v="2020-11-24T00:00:00"/>
    <x v="0"/>
  </r>
  <r>
    <n v="91853340"/>
    <s v="DNI"/>
    <s v="FATTACCIOLI ALARCON, NOAH S+BASTIAN RA+L"/>
    <s v="M"/>
    <d v="2020-05-14T00:00:00"/>
    <x v="3"/>
    <s v="906 HOSPITAL ALBERTO LEONARDO BARTON THOMPSON"/>
    <s v="214 C.S. CARMEN DE LA LEGUA"/>
    <x v="0"/>
    <x v="0"/>
    <d v="2020-12-28T00:00:00"/>
    <d v="2020-12-28T00:00:00"/>
    <m/>
    <m/>
    <m/>
    <m/>
    <x v="0"/>
  </r>
  <r>
    <n v="91854605"/>
    <s v="DNI"/>
    <s v="TORRES ORTIZ, JORDAN AXEL"/>
    <s v="M"/>
    <d v="2020-05-14T00:00:00"/>
    <x v="1"/>
    <n v="16353"/>
    <s v="302 C.S. 03 DE FEBRERO"/>
    <x v="0"/>
    <x v="0"/>
    <d v="2020-11-21T00:00:00"/>
    <d v="2020-11-21T00:00:00"/>
    <d v="2020-12-22T00:00:00"/>
    <d v="2021-02-04T00:00:00"/>
    <m/>
    <d v="2020-11-21T00:00:00"/>
    <x v="0"/>
  </r>
  <r>
    <n v="91854838"/>
    <s v="DNI"/>
    <s v="AGUILAR SOSA, YASIN IBRAHIM"/>
    <s v="M"/>
    <d v="2020-05-16T00:00:00"/>
    <x v="1"/>
    <s v="001 HOSP. NAC. DANIEL A. CARRION"/>
    <s v="301 C.S.M.I. PACHACUTEC PERU - COREA"/>
    <x v="0"/>
    <x v="0"/>
    <d v="2020-12-07T00:00:00"/>
    <d v="2020-12-07T00:00:00"/>
    <d v="2021-01-08T00:00:00"/>
    <d v="2021-02-09T00:00:00"/>
    <d v="2020-12-15T00:00:00"/>
    <d v="2020-12-07T00:00:00"/>
    <x v="1"/>
  </r>
  <r>
    <n v="91855081"/>
    <s v="DNI"/>
    <s v="ROMERO MATOS, LEAH ALESSANDRA"/>
    <s v="F"/>
    <d v="2020-05-16T00:00:00"/>
    <x v="1"/>
    <n v="11401"/>
    <s v="309 P.S. VENTANILLA ALTA"/>
    <x v="0"/>
    <x v="0"/>
    <d v="2020-12-05T00:00:00"/>
    <d v="2020-12-05T00:00:00"/>
    <m/>
    <d v="2021-03-30T00:00:00"/>
    <m/>
    <d v="2020-12-05T00:00:00"/>
    <x v="0"/>
  </r>
  <r>
    <n v="91855482"/>
    <s v="DNI"/>
    <s v="CHIL CAMACHO, MIA SHADYA"/>
    <s v="F"/>
    <d v="2020-05-16T00:00:00"/>
    <x v="0"/>
    <s v="903 HOSPITAL II LIMA NORTE CALLAO \&quot;LUIS NEGREIROS VEGA\&quot; ESSALUD"/>
    <s v="107 P.S. CALLAO"/>
    <x v="0"/>
    <x v="0"/>
    <d v="2020-11-16T00:00:00"/>
    <d v="2020-11-16T00:00:00"/>
    <d v="2021-03-23T00:00:00"/>
    <d v="2021-01-18T00:00:00"/>
    <m/>
    <d v="2020-11-16T00:00:00"/>
    <x v="0"/>
  </r>
  <r>
    <n v="91855872"/>
    <s v="DNI"/>
    <s v="FEBRES ANDRADE, GIAN LUCAS FERNANDO"/>
    <s v="M"/>
    <d v="2020-05-16T00:00:00"/>
    <x v="0"/>
    <s v="002 HOSP. SAN JOSE"/>
    <s v="109 C.S. JOSE OLAYA"/>
    <x v="0"/>
    <x v="0"/>
    <d v="2020-11-27T00:00:00"/>
    <d v="2020-11-27T00:00:00"/>
    <d v="2020-12-26T00:00:00"/>
    <m/>
    <m/>
    <d v="2020-11-27T00:00:00"/>
    <x v="0"/>
  </r>
  <r>
    <n v="91855958"/>
    <s v="DNI"/>
    <s v="HOLYOAK NUÐEZ, LUANA F-TIMA"/>
    <s v="F"/>
    <d v="2020-05-16T00:00:00"/>
    <x v="1"/>
    <s v="903 HOSPITAL II LIMA NORTE CALLAO \&quot;LUIS NEGREIROS VEGA\&quot; ESSALUD"/>
    <s v="304 P.S. CIUDAD PACHACUTEC"/>
    <x v="0"/>
    <x v="0"/>
    <d v="2021-03-29T00:00:00"/>
    <d v="2021-03-29T00:00:00"/>
    <m/>
    <m/>
    <m/>
    <m/>
    <x v="0"/>
  </r>
  <r>
    <n v="91856080"/>
    <s v="DNI"/>
    <s v="MORENO ROJAS, EITHAM LUCIANO"/>
    <s v="M"/>
    <d v="2020-05-16T00:00:00"/>
    <x v="0"/>
    <s v="211 C.S.M.I. BELLAVISTA PERU - COREA"/>
    <s v="203 P.S. PALMERAS DE OQUENDO"/>
    <x v="0"/>
    <x v="0"/>
    <d v="2020-12-21T00:00:00"/>
    <d v="2020-12-21T00:00:00"/>
    <d v="2021-01-22T00:00:00"/>
    <m/>
    <m/>
    <m/>
    <x v="0"/>
  </r>
  <r>
    <n v="91856413"/>
    <s v="DNI"/>
    <s v="PAIVA VEGA, STHEFANO FABRICIO"/>
    <s v="M"/>
    <d v="2020-05-17T00:00:00"/>
    <x v="0"/>
    <s v="211 C.S.M.I. BELLAVISTA PERU - COREA"/>
    <s v="101 C.S. MANUEL BONILLA"/>
    <x v="0"/>
    <x v="0"/>
    <d v="2020-11-23T00:00:00"/>
    <d v="2020-11-23T00:00:00"/>
    <m/>
    <m/>
    <m/>
    <d v="2020-11-18T00:00:00"/>
    <x v="0"/>
  </r>
  <r>
    <n v="91856734"/>
    <s v="DNI"/>
    <s v="MEZA MEDRANO, EMMA MARIANA"/>
    <s v="F"/>
    <d v="2020-05-17T00:00:00"/>
    <x v="1"/>
    <s v="004 HOSPITAL DE VENTANILLA"/>
    <s v="307 P.S. HIJOS DEL ALMIRANTE GRAU"/>
    <x v="0"/>
    <x v="0"/>
    <d v="2020-12-07T00:00:00"/>
    <d v="2020-12-07T00:00:00"/>
    <m/>
    <d v="2021-04-23T00:00:00"/>
    <m/>
    <m/>
    <x v="0"/>
  </r>
  <r>
    <n v="91856955"/>
    <s v="DNI"/>
    <s v="QUESÐAY CUZCO, ALEXIA CATALINA"/>
    <s v="F"/>
    <d v="2020-05-17T00:00:00"/>
    <x v="1"/>
    <n v="6215"/>
    <s v="314 P.S. VENTANILLA ESTE"/>
    <x v="0"/>
    <x v="0"/>
    <d v="2020-12-01T00:00:00"/>
    <d v="2020-12-01T00:00:00"/>
    <m/>
    <d v="2021-02-05T00:00:00"/>
    <m/>
    <m/>
    <x v="0"/>
  </r>
  <r>
    <n v="91857146"/>
    <s v="CNV"/>
    <s v="BARRANTE RODRIGUEZ, LUCIANA DE LOS ANGELES"/>
    <s v="F"/>
    <d v="2020-05-18T00:00:00"/>
    <x v="3"/>
    <s v="002 HOSP. SAN JOSE"/>
    <s v="214 C.S. CARMEN DE LA LEGUA"/>
    <x v="0"/>
    <x v="0"/>
    <d v="2021-03-03T00:00:00"/>
    <d v="2021-03-03T00:00:00"/>
    <d v="2021-04-21T00:00:00"/>
    <m/>
    <m/>
    <m/>
    <x v="0"/>
  </r>
  <r>
    <n v="91857502"/>
    <s v="DNI"/>
    <s v="ASIPALI PIZANGO, MAYCKOL DANIEL"/>
    <s v="M"/>
    <d v="2020-05-18T00:00:00"/>
    <x v="1"/>
    <s v="004 HOSPITAL DE VENTANILLA"/>
    <s v="309 P.S. VENTANILLA ALTA"/>
    <x v="0"/>
    <x v="0"/>
    <d v="2020-11-25T00:00:00"/>
    <d v="2020-11-25T00:00:00"/>
    <m/>
    <d v="2021-04-07T00:00:00"/>
    <d v="2020-11-25T00:00:00"/>
    <d v="2020-11-25T00:00:00"/>
    <x v="0"/>
  </r>
  <r>
    <n v="91857991"/>
    <s v="DNI"/>
    <s v="SALAS RIVAS, JUAN MARCELO JOAQU-N"/>
    <s v="M"/>
    <d v="2020-05-18T00:00:00"/>
    <x v="0"/>
    <n v="10827"/>
    <s v="102 C.S. ALBERTO BARTON"/>
    <x v="0"/>
    <x v="0"/>
    <d v="2020-10-26T00:00:00"/>
    <d v="2020-10-26T00:00:00"/>
    <m/>
    <d v="2021-04-23T00:00:00"/>
    <m/>
    <m/>
    <x v="0"/>
  </r>
  <r>
    <n v="91858097"/>
    <s v="DNI"/>
    <s v="TRUJILLO MUÐOZ, LUNA AMARA"/>
    <s v="F"/>
    <d v="2020-05-18T00:00:00"/>
    <x v="0"/>
    <s v="903 HOSPITAL II LIMA NORTE CALLAO \&quot;LUIS NEGREIROS VEGA\&quot; ESSALUD"/>
    <s v="210 P.S. POLIGONO IV"/>
    <x v="0"/>
    <x v="0"/>
    <d v="2021-01-08T00:00:00"/>
    <d v="2021-01-08T00:00:00"/>
    <m/>
    <m/>
    <m/>
    <m/>
    <x v="0"/>
  </r>
  <r>
    <n v="91858317"/>
    <s v="DNI"/>
    <s v="SIVIPAUCAR MONTOYA, QASSEM AL ASSAD"/>
    <s v="M"/>
    <d v="2020-05-18T00:00:00"/>
    <x v="1"/>
    <s v="004 HOSPITAL DE VENTANILLA"/>
    <s v="302 C.S. 03 DE FEBRERO"/>
    <x v="0"/>
    <x v="0"/>
    <d v="2020-11-18T00:00:00"/>
    <d v="2020-11-18T00:00:00"/>
    <d v="2020-12-16T00:00:00"/>
    <d v="2021-03-01T00:00:00"/>
    <d v="2020-12-16T00:00:00"/>
    <d v="2020-12-16T00:00:00"/>
    <x v="0"/>
  </r>
  <r>
    <n v="91858588"/>
    <s v="DNI"/>
    <s v="NEYRA QUINTEROS, ZOE ISABELLA"/>
    <s v="F"/>
    <d v="2020-05-18T00:00:00"/>
    <x v="3"/>
    <n v="19980"/>
    <s v="213 C.S. VILLA SR. DE LOS MILAGROS"/>
    <x v="0"/>
    <x v="0"/>
    <d v="2020-12-23T00:00:00"/>
    <d v="2020-12-23T00:00:00"/>
    <d v="2021-01-21T00:00:00"/>
    <m/>
    <m/>
    <m/>
    <x v="0"/>
  </r>
  <r>
    <n v="91858637"/>
    <s v="DNI"/>
    <s v="VASQUEZ LOZANO, CAMILO TOMAS"/>
    <s v="M"/>
    <d v="2020-05-18T00:00:00"/>
    <x v="0"/>
    <n v="9682"/>
    <s v="204 C.S. SESQUICENTENARIO"/>
    <x v="0"/>
    <x v="0"/>
    <d v="2020-11-14T00:00:00"/>
    <d v="2020-11-14T00:00:00"/>
    <d v="2021-02-11T00:00:00"/>
    <m/>
    <m/>
    <m/>
    <x v="0"/>
  </r>
  <r>
    <n v="91858696"/>
    <s v="DNI"/>
    <s v="LEON NUÐEZ, SAMIR SANTIAGO VALENTINO"/>
    <s v="M"/>
    <d v="2020-05-18T00:00:00"/>
    <x v="0"/>
    <n v="17847"/>
    <s v="201 C.S. FAUCETT"/>
    <x v="0"/>
    <x v="0"/>
    <d v="2020-12-18T00:00:00"/>
    <d v="2020-12-18T00:00:00"/>
    <d v="2021-02-16T00:00:00"/>
    <m/>
    <m/>
    <m/>
    <x v="0"/>
  </r>
  <r>
    <n v="91858834"/>
    <s v="DNI"/>
    <s v="GARCIA VERA, SAMUEL CALEB"/>
    <s v="M"/>
    <d v="2020-05-19T00:00:00"/>
    <x v="0"/>
    <n v="6215"/>
    <s v="106 C.S. SANTA FE"/>
    <x v="0"/>
    <x v="0"/>
    <d v="2021-01-21T00:00:00"/>
    <m/>
    <m/>
    <m/>
    <m/>
    <m/>
    <x v="0"/>
  </r>
  <r>
    <n v="91859355"/>
    <s v="DNI"/>
    <s v="MARRES PEREZ, BENJAMIN JAHAZIEL"/>
    <s v="M"/>
    <d v="2020-05-19T00:00:00"/>
    <x v="0"/>
    <s v="001 HOSP. NAC. DANIEL A. CARRION"/>
    <s v="102 C.S. ALBERTO BARTON"/>
    <x v="0"/>
    <x v="0"/>
    <d v="2021-01-13T00:00:00"/>
    <d v="2021-01-13T00:00:00"/>
    <d v="2021-02-13T00:00:00"/>
    <d v="2021-03-13T00:00:00"/>
    <m/>
    <m/>
    <x v="0"/>
  </r>
  <r>
    <n v="91859941"/>
    <s v="DNI"/>
    <s v="HINOSTROZA GALVEZ, VALENTINO"/>
    <s v="M"/>
    <d v="2020-05-20T00:00:00"/>
    <x v="0"/>
    <s v="001 HOSP. NAC. DANIEL A. CARRION"/>
    <s v="210 P.S. POLIGONO IV"/>
    <x v="0"/>
    <x v="0"/>
    <d v="2021-01-27T00:00:00"/>
    <d v="2021-01-27T00:00:00"/>
    <d v="2021-02-26T00:00:00"/>
    <m/>
    <m/>
    <m/>
    <x v="0"/>
  </r>
  <r>
    <n v="91860028"/>
    <s v="DNI"/>
    <s v="USHIÐAHUA FLORES, KHALLESSY KRISTEL"/>
    <s v="F"/>
    <d v="2020-05-20T00:00:00"/>
    <x v="5"/>
    <n v="6208"/>
    <s v="301 C.S.M.I. PACHACUTEC PERU - COREA"/>
    <x v="0"/>
    <x v="0"/>
    <d v="2021-03-15T00:00:00"/>
    <d v="2021-03-15T00:00:00"/>
    <m/>
    <m/>
    <m/>
    <m/>
    <x v="0"/>
  </r>
  <r>
    <n v="91860642"/>
    <s v="CNV"/>
    <s v="ROSILLO DIOS, ANAYA"/>
    <s v="F"/>
    <d v="2020-05-20T00:00:00"/>
    <x v="1"/>
    <s v="001 HOSP. NAC. DANIEL A. CARRION"/>
    <s v="301 C.S.M.I. PACHACUTEC PERU - COREA"/>
    <x v="0"/>
    <x v="0"/>
    <d v="2020-12-23T00:00:00"/>
    <d v="2020-12-23T00:00:00"/>
    <m/>
    <m/>
    <m/>
    <m/>
    <x v="0"/>
  </r>
  <r>
    <n v="91860729"/>
    <s v="DNI"/>
    <s v="DIAZ AVILES, MAIA CATALINA DENISSE"/>
    <s v="F"/>
    <d v="2020-05-20T00:00:00"/>
    <x v="2"/>
    <s v="907 HOSPITAL NACIONAL ALBERTO SABOGAL SOLOGUREN DE LA RED ASISTENCIAL SABOGAL"/>
    <s v="211 C.S.M.I. BELLAVISTA PERU - COREA"/>
    <x v="0"/>
    <x v="0"/>
    <d v="2021-02-25T00:00:00"/>
    <d v="2021-02-25T00:00:00"/>
    <m/>
    <m/>
    <m/>
    <m/>
    <x v="0"/>
  </r>
  <r>
    <n v="91860934"/>
    <s v="DNI"/>
    <s v="ORTEGA PRINCIPE, ETHAN ALESSANDRO"/>
    <s v="M"/>
    <d v="2020-05-20T00:00:00"/>
    <x v="1"/>
    <s v="301 C.S.M.I. PACHACUTEC PERU - COREA"/>
    <s v="304 P.S. CIUDAD PACHACUTEC"/>
    <x v="0"/>
    <x v="0"/>
    <d v="2020-12-28T00:00:00"/>
    <d v="2020-12-28T00:00:00"/>
    <m/>
    <m/>
    <m/>
    <m/>
    <x v="0"/>
  </r>
  <r>
    <n v="91861618"/>
    <s v="DNI"/>
    <s v="YACTAYO PEREZ, ADRIAN MATHIAS"/>
    <s v="M"/>
    <d v="2020-05-21T00:00:00"/>
    <x v="0"/>
    <s v="002 HOSP. SAN JOSE"/>
    <s v="115 C.S. ACAPULCO"/>
    <x v="0"/>
    <x v="0"/>
    <d v="2021-01-05T00:00:00"/>
    <d v="2021-01-05T00:00:00"/>
    <d v="2021-02-05T00:00:00"/>
    <m/>
    <m/>
    <m/>
    <x v="0"/>
  </r>
  <r>
    <n v="91861814"/>
    <s v="DNI"/>
    <s v="HIDALGO ESQUIEMBRE, WILLIAM FRANCISCO"/>
    <s v="M"/>
    <d v="2020-05-21T00:00:00"/>
    <x v="4"/>
    <s v="907 HOSPITAL NACIONAL ALBERTO SABOGAL SOLOGUREN DE LA RED ASISTENCIAL SABOGAL"/>
    <s v="212 C.S. ALTA MAR"/>
    <x v="0"/>
    <x v="0"/>
    <d v="2020-12-01T00:00:00"/>
    <d v="2020-12-01T00:00:00"/>
    <d v="2020-12-30T00:00:00"/>
    <d v="2021-02-10T00:00:00"/>
    <m/>
    <d v="2020-12-01T00:00:00"/>
    <x v="0"/>
  </r>
  <r>
    <n v="91862039"/>
    <s v="DNI"/>
    <s v="VELASQUEZ MENDOZA, BASTIAN EMILE"/>
    <s v="M"/>
    <d v="2020-05-21T00:00:00"/>
    <x v="1"/>
    <s v="301 C.S.M.I. PACHACUTEC PERU - COREA"/>
    <s v="301 C.S.M.I. PACHACUTEC PERU - COREA"/>
    <x v="0"/>
    <x v="0"/>
    <d v="2021-01-02T00:00:00"/>
    <d v="2021-01-02T00:00:00"/>
    <d v="2021-01-29T00:00:00"/>
    <d v="2021-03-01T00:00:00"/>
    <m/>
    <m/>
    <x v="0"/>
  </r>
  <r>
    <n v="91862098"/>
    <s v="DNI"/>
    <s v="BRAVO INFANTE, MARYAZEL FRANCIS"/>
    <s v="F"/>
    <d v="2020-05-21T00:00:00"/>
    <x v="1"/>
    <s v="903 HOSPITAL II LIMA NORTE CALLAO \&quot;LUIS NEGREIROS VEGA\&quot; ESSALUD"/>
    <s v="304 P.S. CIUDAD PACHACUTEC"/>
    <x v="0"/>
    <x v="0"/>
    <d v="2020-12-14T00:00:00"/>
    <d v="2020-12-14T00:00:00"/>
    <m/>
    <m/>
    <m/>
    <m/>
    <x v="0"/>
  </r>
  <r>
    <n v="91862148"/>
    <s v="DNI"/>
    <s v="CASTILLEJO RODRIGUEZ, DIALEXA VICTORIA"/>
    <s v="F"/>
    <d v="2020-05-21T00:00:00"/>
    <x v="1"/>
    <s v="004 HOSPITAL DE VENTANILLA"/>
    <s v="301 C.S.M.I. PACHACUTEC PERU - COREA"/>
    <x v="0"/>
    <x v="0"/>
    <d v="2021-03-29T00:00:00"/>
    <d v="2021-03-29T00:00:00"/>
    <m/>
    <m/>
    <m/>
    <d v="2020-12-10T00:00:00"/>
    <x v="0"/>
  </r>
  <r>
    <n v="91862299"/>
    <s v="DNI"/>
    <s v="CHAYA MESARES, ANTONELLA ESPERANZA"/>
    <s v="F"/>
    <d v="2020-05-22T00:00:00"/>
    <x v="0"/>
    <s v="211 C.S.M.I. BELLAVISTA PERU - COREA"/>
    <s v="210 P.S. POLIGONO IV"/>
    <x v="0"/>
    <x v="0"/>
    <d v="2021-02-01T00:00:00"/>
    <d v="2021-02-01T00:00:00"/>
    <d v="2021-03-01T00:00:00"/>
    <d v="2021-04-03T00:00:00"/>
    <m/>
    <m/>
    <x v="0"/>
  </r>
  <r>
    <n v="91862367"/>
    <s v="DNI"/>
    <s v="MANOTTUPA JIMENEZ, ANDR+ STEFANO"/>
    <s v="M"/>
    <d v="2020-05-22T00:00:00"/>
    <x v="4"/>
    <s v="002 HOSP. SAN JOSE"/>
    <s v="212 C.S. ALTA MAR"/>
    <x v="0"/>
    <x v="0"/>
    <d v="2020-12-23T00:00:00"/>
    <d v="2020-12-23T00:00:00"/>
    <m/>
    <m/>
    <m/>
    <m/>
    <x v="0"/>
  </r>
  <r>
    <n v="91863174"/>
    <s v="DNI"/>
    <s v="REYES BORDA, NEIYERLIN JHORLEY MYRIAM"/>
    <s v="F"/>
    <d v="2020-05-22T00:00:00"/>
    <x v="2"/>
    <s v="002 HOSP. SAN JOSE"/>
    <s v="211 C.S.M.I. BELLAVISTA PERU - COREA"/>
    <x v="0"/>
    <x v="0"/>
    <d v="2021-01-27T00:00:00"/>
    <d v="2021-01-27T00:00:00"/>
    <m/>
    <m/>
    <m/>
    <m/>
    <x v="0"/>
  </r>
  <r>
    <n v="91863351"/>
    <s v="DNI"/>
    <s v="PEÐA USHIÐAHUA, SANTIAGO JADEN"/>
    <s v="M"/>
    <d v="2020-05-22T00:00:00"/>
    <x v="0"/>
    <s v="211 C.S.M.I. BELLAVISTA PERU - COREA"/>
    <s v="107 P.S. CALLAO"/>
    <x v="0"/>
    <x v="0"/>
    <d v="2020-11-24T00:00:00"/>
    <d v="2020-11-24T00:00:00"/>
    <m/>
    <m/>
    <m/>
    <d v="2020-11-24T00:00:00"/>
    <x v="0"/>
  </r>
  <r>
    <n v="91863963"/>
    <s v="DNI"/>
    <s v="FERNANDEZ BARRETO, EMILIANO MATTEO"/>
    <s v="M"/>
    <d v="2020-05-23T00:00:00"/>
    <x v="3"/>
    <n v="18670"/>
    <s v="213 C.S. VILLA SR. DE LOS MILAGROS"/>
    <x v="0"/>
    <x v="0"/>
    <d v="2020-12-23T00:00:00"/>
    <d v="2020-12-23T00:00:00"/>
    <d v="2021-01-22T00:00:00"/>
    <m/>
    <m/>
    <m/>
    <x v="0"/>
  </r>
  <r>
    <n v="91863970"/>
    <s v="DNI"/>
    <s v="ROJAS GUEVARA, DARIANA CAROLINA"/>
    <s v="F"/>
    <d v="2020-05-23T00:00:00"/>
    <x v="1"/>
    <s v="313 C.S. MARQUEZ"/>
    <s v="309 P.S. VENTANILLA ALTA"/>
    <x v="0"/>
    <x v="0"/>
    <d v="2020-11-26T00:00:00"/>
    <d v="2020-11-26T00:00:00"/>
    <d v="2021-01-21T00:00:00"/>
    <m/>
    <m/>
    <d v="2020-11-26T00:00:00"/>
    <x v="0"/>
  </r>
  <r>
    <n v="91864437"/>
    <s v="DNI"/>
    <s v="BANCES GONGORA, GUADALUPE SALOME"/>
    <s v="F"/>
    <d v="2020-05-23T00:00:00"/>
    <x v="1"/>
    <s v="004 HOSPITAL DE VENTANILLA"/>
    <s v="306 P.S. ANGAMOS"/>
    <x v="0"/>
    <x v="0"/>
    <d v="2020-12-16T00:00:00"/>
    <d v="2020-12-16T00:00:00"/>
    <d v="2021-03-30T00:00:00"/>
    <m/>
    <m/>
    <m/>
    <x v="0"/>
  </r>
  <r>
    <n v="91864491"/>
    <s v="DNI"/>
    <s v="ZAPATA ESPINOZA, MATEO JACOB"/>
    <s v="M"/>
    <d v="2020-05-23T00:00:00"/>
    <x v="0"/>
    <s v="001 HOSP. NAC. DANIEL A. CARRION"/>
    <s v="113 C.S. RAMON CASTILLA"/>
    <x v="0"/>
    <x v="0"/>
    <d v="2020-11-26T00:00:00"/>
    <d v="2020-11-26T00:00:00"/>
    <d v="2020-12-26T00:00:00"/>
    <d v="2021-01-26T00:00:00"/>
    <m/>
    <d v="2020-11-26T00:00:00"/>
    <x v="0"/>
  </r>
  <r>
    <n v="91864699"/>
    <s v="DNI"/>
    <s v="CALLA VARGAS, ANDREA CONCEPCIËN MILAGROS"/>
    <s v="F"/>
    <d v="2020-05-24T00:00:00"/>
    <x v="0"/>
    <s v="001 HOSP. NAC. DANIEL A. CARRION"/>
    <s v="210 P.S. POLIGONO IV"/>
    <x v="0"/>
    <x v="0"/>
    <d v="2021-02-22T00:00:00"/>
    <d v="2021-02-22T00:00:00"/>
    <m/>
    <m/>
    <m/>
    <m/>
    <x v="0"/>
  </r>
  <r>
    <n v="91864701"/>
    <s v="DNI"/>
    <s v="MENDIVIL ROBLES, TESSA DALESKA"/>
    <s v="F"/>
    <d v="2020-05-24T00:00:00"/>
    <x v="0"/>
    <s v="002 HOSP. SAN JOSE"/>
    <s v="207 P.S. EL ALAMO"/>
    <x v="0"/>
    <x v="0"/>
    <d v="2021-05-07T00:00:00"/>
    <m/>
    <m/>
    <m/>
    <m/>
    <d v="2020-12-03T00:00:00"/>
    <x v="0"/>
  </r>
  <r>
    <n v="91864868"/>
    <s v="DNI"/>
    <s v="MELGAREJO NAVARRO, ANGEL MATEO"/>
    <s v="M"/>
    <d v="2020-05-24T00:00:00"/>
    <x v="1"/>
    <s v="301 C.S.M.I. PACHACUTEC PERU - COREA"/>
    <s v="305 C.S. SANTA ROSA DE PACHACUTEC"/>
    <x v="0"/>
    <x v="0"/>
    <d v="2020-12-11T00:00:00"/>
    <d v="2020-12-11T00:00:00"/>
    <m/>
    <m/>
    <m/>
    <d v="2020-12-10T00:00:00"/>
    <x v="0"/>
  </r>
  <r>
    <n v="91865360"/>
    <s v="DNI"/>
    <s v="PALOMINO PASHANASE, LUCIANO DOMINICK"/>
    <s v="M"/>
    <d v="2020-05-24T00:00:00"/>
    <x v="3"/>
    <s v="001 HOSP. NAC. DANIEL A. CARRION"/>
    <s v="214 C.S. CARMEN DE LA LEGUA"/>
    <x v="0"/>
    <x v="0"/>
    <d v="2020-12-21T00:00:00"/>
    <d v="2020-12-21T00:00:00"/>
    <m/>
    <m/>
    <m/>
    <m/>
    <x v="0"/>
  </r>
  <r>
    <n v="91865488"/>
    <s v="DNI"/>
    <s v="CRUZ DAMIAN, DARELL ANTOINE"/>
    <s v="M"/>
    <d v="2020-05-24T00:00:00"/>
    <x v="1"/>
    <s v="310 C.S. VILLA LOS REYES"/>
    <s v="310 C.S. VILLA LOS REYES"/>
    <x v="0"/>
    <x v="0"/>
    <d v="2020-12-10T00:00:00"/>
    <d v="2020-12-10T00:00:00"/>
    <d v="2021-02-04T00:00:00"/>
    <d v="2021-03-04T00:00:00"/>
    <m/>
    <d v="2020-12-10T00:00:00"/>
    <x v="0"/>
  </r>
  <r>
    <n v="91865645"/>
    <s v="DNI"/>
    <s v="ENCALADA VENTURA, IAN MAT-AS"/>
    <s v="M"/>
    <d v="2020-05-24T00:00:00"/>
    <x v="1"/>
    <s v="001 HOSP. NAC. DANIEL A. CARRION"/>
    <s v="312 P.S. MI PERU"/>
    <x v="0"/>
    <x v="0"/>
    <d v="2020-12-10T00:00:00"/>
    <d v="2020-12-10T00:00:00"/>
    <d v="2021-01-11T00:00:00"/>
    <d v="2021-02-10T00:00:00"/>
    <d v="2020-12-10T00:00:00"/>
    <d v="2020-12-10T00:00:00"/>
    <x v="1"/>
  </r>
  <r>
    <n v="91865795"/>
    <s v="DNI"/>
    <s v="LLALLI VALDIZAN, VALENTIN ARLEY LUIS"/>
    <s v="M"/>
    <d v="2020-05-25T00:00:00"/>
    <x v="1"/>
    <s v="001 HOSP. NAC. DANIEL A. CARRION"/>
    <s v="301 C.S.M.I. PACHACUTEC PERU - COREA"/>
    <x v="0"/>
    <x v="0"/>
    <d v="2020-12-11T00:00:00"/>
    <d v="2020-12-11T00:00:00"/>
    <d v="2021-01-11T00:00:00"/>
    <d v="2021-02-09T00:00:00"/>
    <d v="2020-12-24T00:00:00"/>
    <d v="2020-12-10T00:00:00"/>
    <x v="1"/>
  </r>
  <r>
    <n v="91865795"/>
    <s v="DNI"/>
    <s v="LLALLI VALDIZAN, VALENTIN ARLEY LUIS"/>
    <s v="M"/>
    <d v="2020-05-25T00:00:00"/>
    <x v="1"/>
    <s v="001 HOSP. NAC. DANIEL A. CARRION"/>
    <s v="301 C.S.M.I. PACHACUTEC PERU - COREA"/>
    <x v="0"/>
    <x v="0"/>
    <d v="2020-12-11T00:00:00"/>
    <d v="2020-12-11T00:00:00"/>
    <d v="2021-01-11T00:00:00"/>
    <d v="2021-02-09T00:00:00"/>
    <d v="2020-12-17T00:00:00"/>
    <d v="2020-12-10T00:00:00"/>
    <x v="1"/>
  </r>
  <r>
    <n v="91865971"/>
    <s v="DNI"/>
    <s v="CHEGNE SILVA, AMAIA MARBELLA"/>
    <s v="F"/>
    <d v="2020-05-25T00:00:00"/>
    <x v="1"/>
    <s v="001 HOSP. NAC. DANIEL A. CARRION"/>
    <s v="310 C.S. VILLA LOS REYES"/>
    <x v="0"/>
    <x v="0"/>
    <d v="2020-12-12T00:00:00"/>
    <d v="2020-12-12T00:00:00"/>
    <d v="2021-02-04T00:00:00"/>
    <d v="2021-03-04T00:00:00"/>
    <m/>
    <d v="2020-12-12T00:00:00"/>
    <x v="0"/>
  </r>
  <r>
    <n v="91866341"/>
    <s v="DNI"/>
    <s v="VASCONCELOS MITMA, JAZM-N BEL+N"/>
    <s v="F"/>
    <d v="2020-05-25T00:00:00"/>
    <x v="1"/>
    <s v="907 HOSPITAL NACIONAL ALBERTO SABOGAL SOLOGUREN DE LA RED ASISTENCIAL SABOGAL"/>
    <s v="302 C.S. 03 DE FEBRERO"/>
    <x v="0"/>
    <x v="0"/>
    <d v="2021-01-16T00:00:00"/>
    <d v="2021-01-16T00:00:00"/>
    <d v="2021-03-29T00:00:00"/>
    <d v="2021-04-30T00:00:00"/>
    <m/>
    <m/>
    <x v="0"/>
  </r>
  <r>
    <n v="91866805"/>
    <s v="DNI"/>
    <s v="VERGARA MAMANI, THIAGO ZAHID"/>
    <s v="M"/>
    <d v="2020-05-25T00:00:00"/>
    <x v="1"/>
    <n v="16353"/>
    <s v="311 C.S. LUIS FELIPE DE LAS CASAS"/>
    <x v="0"/>
    <x v="0"/>
    <d v="2020-12-03T00:00:00"/>
    <d v="2020-12-03T00:00:00"/>
    <d v="2021-01-26T00:00:00"/>
    <d v="2021-02-25T00:00:00"/>
    <m/>
    <d v="2020-12-03T00:00:00"/>
    <x v="0"/>
  </r>
  <r>
    <n v="91868055"/>
    <s v="DNI"/>
    <s v="PARI QUISPE, KYLIAM GERM-N"/>
    <s v="M"/>
    <d v="2020-05-26T00:00:00"/>
    <x v="2"/>
    <s v="001 HOSP. NAC. DANIEL A. CARRION"/>
    <s v="211 C.S.M.I. BELLAVISTA PERU - COREA"/>
    <x v="0"/>
    <x v="0"/>
    <d v="2021-03-27T00:00:00"/>
    <d v="2021-03-27T00:00:00"/>
    <d v="2021-05-03T00:00:00"/>
    <m/>
    <m/>
    <m/>
    <x v="0"/>
  </r>
  <r>
    <n v="91868164"/>
    <s v="DNI"/>
    <s v="GONZALES RAU RAU, FABRIZIO GAEL"/>
    <s v="M"/>
    <d v="2020-05-27T00:00:00"/>
    <x v="0"/>
    <s v="001 HOSP. NAC. DANIEL A. CARRION"/>
    <s v="102 C.S. ALBERTO BARTON"/>
    <x v="0"/>
    <x v="0"/>
    <d v="2020-11-30T00:00:00"/>
    <d v="2020-11-30T00:00:00"/>
    <d v="2020-12-30T00:00:00"/>
    <d v="2021-01-30T00:00:00"/>
    <d v="2020-12-07T00:00:00"/>
    <d v="2020-12-09T00:00:00"/>
    <x v="1"/>
  </r>
  <r>
    <n v="91868164"/>
    <s v="DNI"/>
    <s v="GONZALES RAU RAU, FABRIZIO GAEL"/>
    <s v="M"/>
    <d v="2020-05-27T00:00:00"/>
    <x v="0"/>
    <s v="001 HOSP. NAC. DANIEL A. CARRION"/>
    <s v="102 C.S. ALBERTO BARTON"/>
    <x v="0"/>
    <x v="0"/>
    <d v="2020-11-30T00:00:00"/>
    <d v="2020-11-30T00:00:00"/>
    <d v="2020-12-30T00:00:00"/>
    <d v="2021-01-30T00:00:00"/>
    <d v="2020-12-12T00:00:00"/>
    <d v="2020-12-09T00:00:00"/>
    <x v="1"/>
  </r>
  <r>
    <n v="91868675"/>
    <s v="DNI"/>
    <s v="SALDAÐA SHAPIAMA, DALESKA AITHANA"/>
    <s v="F"/>
    <d v="2020-05-27T00:00:00"/>
    <x v="1"/>
    <s v="004 HOSPITAL DE VENTANILLA"/>
    <s v="307 P.S. HIJOS DEL ALMIRANTE GRAU"/>
    <x v="0"/>
    <x v="0"/>
    <d v="2020-11-30T00:00:00"/>
    <d v="2020-11-30T00:00:00"/>
    <d v="2020-12-28T00:00:00"/>
    <m/>
    <m/>
    <d v="2020-11-28T00:00:00"/>
    <x v="0"/>
  </r>
  <r>
    <n v="91869345"/>
    <s v="DNI"/>
    <s v="SANCHEZ RAMIREZ, JENNYFER ANTHONELLA"/>
    <s v="F"/>
    <d v="2020-05-27T00:00:00"/>
    <x v="0"/>
    <s v="907 HOSPITAL NACIONAL ALBERTO SABOGAL SOLOGUREN DE LA RED ASISTENCIAL SABOGAL"/>
    <s v="107 P.S. CALLAO"/>
    <x v="0"/>
    <x v="0"/>
    <d v="2020-12-15T00:00:00"/>
    <d v="2020-12-15T00:00:00"/>
    <d v="2021-01-15T00:00:00"/>
    <d v="2021-02-17T00:00:00"/>
    <m/>
    <d v="2020-12-15T00:00:00"/>
    <x v="0"/>
  </r>
  <r>
    <n v="91869403"/>
    <s v="DNI"/>
    <s v="VALLEJOS OCHARAN, DEIMAR DANNIKA ZARINA"/>
    <s v="F"/>
    <d v="2020-05-27T00:00:00"/>
    <x v="1"/>
    <s v="004 HOSPITAL DE VENTANILLA"/>
    <s v="309 P.S. VENTANILLA ALTA"/>
    <x v="0"/>
    <x v="0"/>
    <d v="2020-12-21T00:00:00"/>
    <d v="2020-12-21T00:00:00"/>
    <m/>
    <d v="2021-03-23T00:00:00"/>
    <d v="2020-12-21T00:00:00"/>
    <d v="2020-12-21T00:00:00"/>
    <x v="0"/>
  </r>
  <r>
    <n v="91869639"/>
    <s v="DNI"/>
    <s v="PULIDO RAMOS, JOSCLEIDER JOSMIR"/>
    <s v="M"/>
    <d v="2020-05-28T00:00:00"/>
    <x v="0"/>
    <s v="001 HOSP. NAC. DANIEL A. CARRION"/>
    <s v="211 C.S.M.I. BELLAVISTA PERU - COREA"/>
    <x v="0"/>
    <x v="0"/>
    <d v="2021-05-15T00:00:00"/>
    <d v="2021-05-15T00:00:00"/>
    <m/>
    <m/>
    <m/>
    <m/>
    <x v="0"/>
  </r>
  <r>
    <n v="91870617"/>
    <s v="DNI"/>
    <s v="MUÐOZ OSORIO, ANTONELLA ROUSSE"/>
    <s v="F"/>
    <d v="2020-05-27T00:00:00"/>
    <x v="0"/>
    <s v="902 HOSPITAL NAVAL"/>
    <s v="112 C.S. NESTOR GAMBETTA"/>
    <x v="0"/>
    <x v="0"/>
    <d v="2020-11-27T00:00:00"/>
    <d v="2020-11-27T00:00:00"/>
    <m/>
    <m/>
    <m/>
    <d v="2020-11-27T00:00:00"/>
    <x v="0"/>
  </r>
  <r>
    <n v="91870684"/>
    <s v="DNI"/>
    <s v="CALDERON ROMAN, ZAMIRA AURORA"/>
    <s v="F"/>
    <d v="2020-05-28T00:00:00"/>
    <x v="1"/>
    <n v="16353"/>
    <s v="309 P.S. VENTANILLA ALTA"/>
    <x v="0"/>
    <x v="0"/>
    <d v="2021-01-11T00:00:00"/>
    <d v="2021-01-11T00:00:00"/>
    <d v="2021-04-14T00:00:00"/>
    <m/>
    <m/>
    <m/>
    <x v="0"/>
  </r>
  <r>
    <n v="91871333"/>
    <s v="DNI"/>
    <s v="VALERIO JESUS, STIV MILER"/>
    <s v="M"/>
    <d v="2020-05-29T00:00:00"/>
    <x v="1"/>
    <n v="6215"/>
    <s v="311 C.S. LUIS FELIPE DE LAS CASAS"/>
    <x v="0"/>
    <x v="0"/>
    <d v="2021-05-12T00:00:00"/>
    <d v="2021-05-12T00:00:00"/>
    <m/>
    <m/>
    <m/>
    <m/>
    <x v="0"/>
  </r>
  <r>
    <n v="91871373"/>
    <s v="DNI"/>
    <s v="RENGIFO TAFUR, ALBERT DOMINICK BERKHAN"/>
    <s v="M"/>
    <d v="2020-05-29T00:00:00"/>
    <x v="1"/>
    <s v="004 HOSPITAL DE VENTANILLA"/>
    <s v="301 C.S.M.I. PACHACUTEC PERU - COREA"/>
    <x v="0"/>
    <x v="0"/>
    <d v="2021-01-02T00:00:00"/>
    <d v="2021-01-02T00:00:00"/>
    <d v="2021-01-29T00:00:00"/>
    <d v="2021-03-01T00:00:00"/>
    <m/>
    <m/>
    <x v="0"/>
  </r>
  <r>
    <n v="91871646"/>
    <s v="DNI"/>
    <s v="CORONEL TREJO, HANNA ASHLYN"/>
    <s v="F"/>
    <d v="2020-05-29T00:00:00"/>
    <x v="1"/>
    <s v="001 HOSP. NAC. DANIEL A. CARRION"/>
    <s v="304 P.S. CIUDAD PACHACUTEC"/>
    <x v="0"/>
    <x v="0"/>
    <d v="2021-01-04T00:00:00"/>
    <d v="2021-01-04T00:00:00"/>
    <m/>
    <m/>
    <m/>
    <m/>
    <x v="0"/>
  </r>
  <r>
    <n v="91866284"/>
    <s v="CNV"/>
    <s v="CUYA FIESTAS, RN"/>
    <s v="M"/>
    <d v="2020-05-25T00:00:00"/>
    <x v="2"/>
    <s v="001 HOSP. NAC. DANIEL A. CARRION"/>
    <s v="NULL"/>
    <x v="0"/>
    <x v="0"/>
    <d v="2021-03-06T00:00:00"/>
    <d v="2021-03-06T00:00:00"/>
    <m/>
    <m/>
    <m/>
    <m/>
    <x v="0"/>
  </r>
  <r>
    <n v="91854386"/>
    <s v="CNV"/>
    <s v="ALBITRES RAMIREZ, CAMILA"/>
    <s v="F"/>
    <d v="2020-05-15T00:00:00"/>
    <x v="0"/>
    <s v="112 C.S. NESTOR GAMBETTA"/>
    <s v="NULL"/>
    <x v="0"/>
    <x v="0"/>
    <d v="2021-02-27T00:00:00"/>
    <d v="2021-02-27T00:00:00"/>
    <d v="2021-03-28T00:00:00"/>
    <m/>
    <m/>
    <m/>
    <x v="0"/>
  </r>
  <r>
    <n v="91867220"/>
    <s v="CNV"/>
    <s v="ESTEVES DIAZ, NAISHA NOEMI"/>
    <s v="F"/>
    <d v="2020-05-26T00:00:00"/>
    <x v="0"/>
    <s v="002 HOSP. SAN JOSE"/>
    <s v="NULL"/>
    <x v="0"/>
    <x v="0"/>
    <d v="2021-05-07T00:00:00"/>
    <m/>
    <m/>
    <m/>
    <m/>
    <m/>
    <x v="0"/>
  </r>
  <r>
    <n v="91870579"/>
    <s v="CNV"/>
    <s v="SR HOYOS, SR"/>
    <s v="M"/>
    <d v="2020-05-28T00:00:00"/>
    <x v="0"/>
    <s v="001 HOSP. NAC. DANIEL A. CARRION"/>
    <s v="NULL"/>
    <x v="0"/>
    <x v="0"/>
    <d v="2021-02-05T00:00:00"/>
    <d v="2021-02-05T00:00:00"/>
    <d v="2021-03-08T00:00:00"/>
    <d v="2021-04-26T00:00:00"/>
    <m/>
    <m/>
    <x v="0"/>
  </r>
  <r>
    <n v="91854832"/>
    <s v="CNV"/>
    <s v="SR CANDELA, SR"/>
    <s v="F"/>
    <d v="2020-05-16T00:00:00"/>
    <x v="2"/>
    <s v="002 HOSP. SAN JOSE"/>
    <s v="NULL"/>
    <x v="0"/>
    <x v="0"/>
    <d v="2020-11-26T00:00:00"/>
    <d v="2020-11-26T00:00:00"/>
    <d v="2021-04-28T00:00:00"/>
    <m/>
    <m/>
    <d v="2020-11-26T00:00:00"/>
    <x v="0"/>
  </r>
  <r>
    <n v="91847364"/>
    <s v="CNV"/>
    <s v="SR CASTAÐEDA, SR"/>
    <s v="F"/>
    <d v="2020-05-10T00:00:00"/>
    <x v="0"/>
    <s v="211 C.S.M.I. BELLAVISTA PERU - COREA"/>
    <s v="NULL"/>
    <x v="0"/>
    <x v="0"/>
    <d v="2020-12-02T00:00:00"/>
    <d v="2020-12-02T00:00:00"/>
    <m/>
    <m/>
    <m/>
    <d v="2020-12-01T00:00:00"/>
    <x v="0"/>
  </r>
  <r>
    <n v="91870797"/>
    <s v="DNI"/>
    <s v="CONTRERAS ROSALES, MARTIN GAEL"/>
    <s v="M"/>
    <d v="2020-05-28T00:00:00"/>
    <x v="1"/>
    <s v="001 HOSP. NAC. DANIEL A. CARRION"/>
    <s v="NULL"/>
    <x v="0"/>
    <x v="0"/>
    <d v="2021-04-08T00:00:00"/>
    <d v="2021-04-08T00:00:00"/>
    <m/>
    <m/>
    <m/>
    <m/>
    <x v="0"/>
  </r>
  <r>
    <n v="91848229"/>
    <s v="CNV"/>
    <s v="GUTIERREZ VELIZ, THIAGO JESUS"/>
    <s v="M"/>
    <d v="2020-05-10T00:00:00"/>
    <x v="1"/>
    <s v="002 HOSP. SAN JOSE"/>
    <s v="NULL"/>
    <x v="0"/>
    <x v="0"/>
    <d v="2021-03-15T00:00:00"/>
    <d v="2021-03-15T00:00:00"/>
    <m/>
    <m/>
    <m/>
    <m/>
    <x v="0"/>
  </r>
</pivotCacheRecords>
</file>

<file path=xl/pivotCache/pivotCacheRecords2.xml><?xml version="1.0" encoding="utf-8"?>
<pivotCacheRecords xmlns="http://schemas.openxmlformats.org/spreadsheetml/2006/main" xmlns:r="http://schemas.openxmlformats.org/officeDocument/2006/relationships" count="66">
  <r>
    <n v="91650372"/>
    <s v="DNI"/>
    <s v="YARANGA ESPINOZA, EISSA ITZEL"/>
    <s v="F"/>
    <d v="2019-12-24T00:00:00"/>
    <x v="0"/>
    <s v="004 HOSPITAL DE VENTANILLA"/>
    <x v="0"/>
    <x v="0"/>
    <x v="0"/>
    <x v="0"/>
    <d v="2020-07-06T00:00:00"/>
    <n v="209"/>
    <d v="2020-07-06T00:00:00"/>
    <m/>
    <m/>
    <m/>
    <d v="2020-07-06T00:00:00"/>
    <x v="0"/>
  </r>
  <r>
    <n v="91580192"/>
    <s v="DNI"/>
    <s v="BARRA PIZARRO, CATALINA FERNANDA CATALEYA"/>
    <s v="F"/>
    <d v="2019-11-06T00:00:00"/>
    <x v="0"/>
    <s v="004 HOSPITAL DE VENTANILLA"/>
    <x v="1"/>
    <x v="0"/>
    <x v="0"/>
    <x v="0"/>
    <d v="2020-07-06T00:00:00"/>
    <n v="209"/>
    <d v="2020-07-06T00:00:00"/>
    <m/>
    <m/>
    <m/>
    <m/>
    <x v="0"/>
  </r>
  <r>
    <n v="91541354"/>
    <s v="DNI"/>
    <s v="COLLANTES ALEJOS, ARLETTE PAULA"/>
    <s v="F"/>
    <d v="2019-10-11T00:00:00"/>
    <x v="0"/>
    <s v="001 HOSP. NAC. DANIEL A. CARRION"/>
    <x v="2"/>
    <x v="0"/>
    <x v="0"/>
    <x v="1"/>
    <d v="2020-08-03T00:00:00"/>
    <n v="209"/>
    <d v="2020-08-03T00:00:00"/>
    <d v="2020-09-07T00:00:00"/>
    <d v="2020-10-07T00:00:00"/>
    <m/>
    <m/>
    <x v="0"/>
  </r>
  <r>
    <n v="91640117"/>
    <s v="DNI"/>
    <s v="LLASA CONDOR, JOSHEP ANDRE"/>
    <s v="M"/>
    <d v="2019-12-17T00:00:00"/>
    <x v="0"/>
    <s v="301 C.S.M.I. PACHACUTEC PERU - COREA"/>
    <x v="3"/>
    <x v="0"/>
    <x v="0"/>
    <x v="1"/>
    <d v="2020-08-03T00:00:00"/>
    <n v="209"/>
    <d v="2020-08-03T00:00:00"/>
    <d v="2020-09-15T00:00:00"/>
    <m/>
    <m/>
    <m/>
    <x v="0"/>
  </r>
  <r>
    <n v="91654263"/>
    <s v="DNI"/>
    <s v="HERRERA HILARIO, AYRTON DYLAN"/>
    <s v="M"/>
    <d v="2019-12-27T00:00:00"/>
    <x v="0"/>
    <s v="004 HOSPITAL DE VENTANILLA"/>
    <x v="2"/>
    <x v="0"/>
    <x v="0"/>
    <x v="1"/>
    <d v="2020-08-03T00:00:00"/>
    <n v="209"/>
    <d v="2020-08-03T00:00:00"/>
    <m/>
    <m/>
    <m/>
    <m/>
    <x v="0"/>
  </r>
  <r>
    <n v="91462885"/>
    <s v="DNI"/>
    <s v="HUAMANI SIRLOPU, SANTOS ANDERSON"/>
    <s v="M"/>
    <d v="2019-08-16T00:00:00"/>
    <x v="0"/>
    <n v="7632"/>
    <x v="4"/>
    <x v="0"/>
    <x v="0"/>
    <x v="1"/>
    <d v="2020-08-03T00:00:00"/>
    <n v="209"/>
    <d v="2020-08-03T00:00:00"/>
    <m/>
    <m/>
    <m/>
    <d v="2020-03-10T00:00:00"/>
    <x v="0"/>
  </r>
  <r>
    <n v="91704507"/>
    <s v="DNI"/>
    <s v="CARRIZALES RAMIREZ, GYORGI GOTEN"/>
    <s v="M"/>
    <d v="2020-01-30T00:00:00"/>
    <x v="1"/>
    <s v="002 HOSP. SAN JOSE"/>
    <x v="5"/>
    <x v="0"/>
    <x v="1"/>
    <x v="1"/>
    <d v="2020-08-03T00:00:00"/>
    <n v="209"/>
    <d v="2020-08-03T00:00:00"/>
    <d v="2020-09-04T00:00:00"/>
    <d v="2020-10-07T00:00:00"/>
    <m/>
    <m/>
    <x v="0"/>
  </r>
  <r>
    <n v="91706080"/>
    <s v="DNI"/>
    <s v="CALDERON OLORTEGUI, IAN IZ-N"/>
    <s v="M"/>
    <d v="2020-01-30T00:00:00"/>
    <x v="0"/>
    <s v="004 HOSPITAL DE VENTANILLA"/>
    <x v="6"/>
    <x v="0"/>
    <x v="0"/>
    <x v="1"/>
    <d v="2020-08-03T00:00:00"/>
    <n v="209"/>
    <d v="2020-08-03T00:00:00"/>
    <d v="2020-10-09T00:00:00"/>
    <m/>
    <m/>
    <d v="2020-08-03T00:00:00"/>
    <x v="0"/>
  </r>
  <r>
    <n v="91619842"/>
    <s v="DNI"/>
    <s v="FERRER HERNANDEZ, VICTOR JOSE"/>
    <s v="M"/>
    <d v="2019-12-03T00:00:00"/>
    <x v="1"/>
    <s v="NULL"/>
    <x v="7"/>
    <x v="0"/>
    <x v="1"/>
    <x v="1"/>
    <d v="2020-08-03T00:00:00"/>
    <n v="209"/>
    <d v="2020-08-03T00:00:00"/>
    <d v="2020-10-09T00:00:00"/>
    <m/>
    <m/>
    <d v="2020-06-05T00:00:00"/>
    <x v="0"/>
  </r>
  <r>
    <n v="91625718"/>
    <s v="DNI"/>
    <s v="SUAREZ HINOSTROZA, SOFIA GISELLE"/>
    <s v="F"/>
    <d v="2019-12-07T00:00:00"/>
    <x v="0"/>
    <s v="301 C.S.M.I. PACHACUTEC PERU - COREA"/>
    <x v="2"/>
    <x v="0"/>
    <x v="0"/>
    <x v="1"/>
    <d v="2020-08-03T00:00:00"/>
    <n v="209"/>
    <d v="2020-08-03T00:00:00"/>
    <d v="2020-09-11T00:00:00"/>
    <d v="2020-10-12T00:00:00"/>
    <m/>
    <m/>
    <x v="0"/>
  </r>
  <r>
    <n v="91710686"/>
    <s v="DNI"/>
    <s v="QUISPE SINCHI, ISA SOFIA"/>
    <s v="F"/>
    <d v="2020-02-03T00:00:00"/>
    <x v="1"/>
    <s v="112 C.S. NESTOR GAMBETTA"/>
    <x v="8"/>
    <x v="0"/>
    <x v="1"/>
    <x v="1"/>
    <d v="2020-08-03T00:00:00"/>
    <n v="209"/>
    <d v="2020-08-03T00:00:00"/>
    <d v="2020-09-03T00:00:00"/>
    <d v="2020-10-03T00:00:00"/>
    <m/>
    <d v="2020-08-03T00:00:00"/>
    <x v="0"/>
  </r>
  <r>
    <n v="91756412"/>
    <s v="DNI"/>
    <s v="MATTO RIOS, IAN LUCCA"/>
    <s v="M"/>
    <d v="2020-03-03T00:00:00"/>
    <x v="1"/>
    <s v="001 HOSP. NAC. DANIEL A. CARRION"/>
    <x v="9"/>
    <x v="0"/>
    <x v="1"/>
    <x v="2"/>
    <d v="2020-09-03T00:00:00"/>
    <n v="209"/>
    <d v="2020-09-03T00:00:00"/>
    <d v="2020-09-03T00:00:00"/>
    <m/>
    <m/>
    <d v="2020-09-03T00:00:00"/>
    <x v="0"/>
  </r>
  <r>
    <n v="91660584"/>
    <s v="DNI"/>
    <s v="RAVINES CHAPPA, AOME MERALL"/>
    <s v="F"/>
    <d v="2020-01-01T00:00:00"/>
    <x v="2"/>
    <s v="907 HOSPITAL NACIONAL ALBERTO SABOGAL SOLOGUREN DE LA RED ASISTENCIAL SABOGAL"/>
    <x v="10"/>
    <x v="0"/>
    <x v="2"/>
    <x v="2"/>
    <d v="2020-09-03T00:00:00"/>
    <n v="209"/>
    <d v="2020-09-03T00:00:00"/>
    <m/>
    <m/>
    <m/>
    <m/>
    <x v="0"/>
  </r>
  <r>
    <n v="91795747"/>
    <s v="DNI"/>
    <s v="VASQUEZ GONZALEZ, MIA RASHELL"/>
    <s v="F"/>
    <d v="2020-03-30T00:00:00"/>
    <x v="0"/>
    <s v="NULL"/>
    <x v="1"/>
    <x v="0"/>
    <x v="0"/>
    <x v="3"/>
    <d v="2020-10-03T00:00:00"/>
    <n v="209"/>
    <d v="2020-10-03T00:00:00"/>
    <d v="2020-11-03T00:00:00"/>
    <d v="2021-01-20T00:00:00"/>
    <m/>
    <d v="2020-10-03T00:00:00"/>
    <x v="0"/>
  </r>
  <r>
    <n v="91699657"/>
    <s v="DNI"/>
    <s v="TAVARA RUALES, DOMINICK YAREN"/>
    <s v="M"/>
    <d v="2020-01-27T00:00:00"/>
    <x v="1"/>
    <s v="002 HOSP. SAN JOSE"/>
    <x v="11"/>
    <x v="0"/>
    <x v="1"/>
    <x v="3"/>
    <d v="2020-10-03T00:00:00"/>
    <n v="209"/>
    <d v="2020-10-03T00:00:00"/>
    <m/>
    <d v="2020-12-07T00:00:00"/>
    <m/>
    <m/>
    <x v="0"/>
  </r>
  <r>
    <n v="91712722"/>
    <s v="DNI"/>
    <s v="CAPCHA CEBEDON, VINCENT UNAI"/>
    <s v="M"/>
    <d v="2020-02-04T00:00:00"/>
    <x v="0"/>
    <s v="004 HOSPITAL DE VENTANILLA"/>
    <x v="12"/>
    <x v="0"/>
    <x v="0"/>
    <x v="4"/>
    <d v="2020-11-03T00:00:00"/>
    <n v="209"/>
    <d v="2020-11-03T00:00:00"/>
    <m/>
    <d v="2020-12-10T00:00:00"/>
    <m/>
    <d v="2020-08-06T00:00:00"/>
    <x v="0"/>
  </r>
  <r>
    <n v="91816138"/>
    <s v="DNI"/>
    <s v="MATOS MUÐOZ, AINARA SOPHIA"/>
    <s v="F"/>
    <d v="2020-04-15T00:00:00"/>
    <x v="0"/>
    <n v="16353"/>
    <x v="12"/>
    <x v="0"/>
    <x v="0"/>
    <x v="4"/>
    <d v="2020-11-03T00:00:00"/>
    <n v="209"/>
    <d v="2020-11-03T00:00:00"/>
    <m/>
    <m/>
    <m/>
    <d v="2020-11-03T00:00:00"/>
    <x v="0"/>
  </r>
  <r>
    <n v="91836168"/>
    <s v="DNI"/>
    <s v="ASENCIOS CARRANZA, BRIANNA KALESSY"/>
    <s v="F"/>
    <d v="2020-05-01T00:00:00"/>
    <x v="0"/>
    <s v="001 HOSP. NAC. DANIEL A. CARRION"/>
    <x v="12"/>
    <x v="0"/>
    <x v="0"/>
    <x v="4"/>
    <d v="2020-11-03T00:00:00"/>
    <n v="209"/>
    <d v="2020-11-03T00:00:00"/>
    <m/>
    <m/>
    <m/>
    <d v="2020-11-03T00:00:00"/>
    <x v="0"/>
  </r>
  <r>
    <n v="91760248"/>
    <s v="DNI"/>
    <s v="TECSI AÐASCO, YASIEL KIRAN"/>
    <s v="M"/>
    <d v="2020-03-05T00:00:00"/>
    <x v="1"/>
    <s v="002 HOSP. SAN JOSE"/>
    <x v="13"/>
    <x v="0"/>
    <x v="1"/>
    <x v="4"/>
    <d v="2020-11-03T00:00:00"/>
    <n v="209"/>
    <d v="2020-11-03T00:00:00"/>
    <m/>
    <m/>
    <m/>
    <m/>
    <x v="0"/>
  </r>
  <r>
    <n v="91661699"/>
    <s v="DNI"/>
    <s v="CASIHUAMAN SHUÐA, YARELY SULMA"/>
    <s v="F"/>
    <d v="2020-01-02T00:00:00"/>
    <x v="0"/>
    <s v="903 HOSPITAL II LIMA NORTE CALLAO \&quot;LUIS NEGREIROS VEGA\&quot; ESSALUD"/>
    <x v="0"/>
    <x v="0"/>
    <x v="0"/>
    <x v="4"/>
    <d v="2020-11-03T00:00:00"/>
    <n v="209"/>
    <d v="2020-11-03T00:00:00"/>
    <m/>
    <m/>
    <m/>
    <m/>
    <x v="0"/>
  </r>
  <r>
    <n v="91766633"/>
    <s v="DNI"/>
    <s v="MARTINEZ ALVIS, BLANCA HEYDI"/>
    <s v="F"/>
    <d v="2020-03-09T00:00:00"/>
    <x v="0"/>
    <s v="004 HOSPITAL DE VENTANILLA"/>
    <x v="12"/>
    <x v="0"/>
    <x v="0"/>
    <x v="4"/>
    <d v="2020-11-03T00:00:00"/>
    <n v="209"/>
    <d v="2020-11-03T00:00:00"/>
    <m/>
    <m/>
    <m/>
    <m/>
    <x v="0"/>
  </r>
  <r>
    <n v="91585271"/>
    <s v="DNI"/>
    <s v="GOMEZ CUEVA, STEPHANO KALET"/>
    <s v="M"/>
    <d v="2019-11-10T00:00:00"/>
    <x v="0"/>
    <s v="004 HOSPITAL DE VENTANILLA"/>
    <x v="14"/>
    <x v="0"/>
    <x v="0"/>
    <x v="4"/>
    <d v="2020-11-03T00:00:00"/>
    <n v="209"/>
    <d v="2020-11-03T00:00:00"/>
    <m/>
    <m/>
    <m/>
    <m/>
    <x v="0"/>
  </r>
  <r>
    <n v="91590921"/>
    <s v="DNI"/>
    <s v="MORE LOARTE, ALEJANDRA"/>
    <s v="F"/>
    <d v="2019-11-13T00:00:00"/>
    <x v="0"/>
    <s v="004 HOSPITAL DE VENTANILLA"/>
    <x v="12"/>
    <x v="0"/>
    <x v="0"/>
    <x v="4"/>
    <d v="2020-11-03T00:00:00"/>
    <n v="209"/>
    <d v="2020-11-03T00:00:00"/>
    <m/>
    <m/>
    <m/>
    <m/>
    <x v="0"/>
  </r>
  <r>
    <n v="91591375"/>
    <s v="DNI"/>
    <s v="AMESTY PAZ, HANAYS LUCIA"/>
    <s v="F"/>
    <d v="2019-11-13T00:00:00"/>
    <x v="1"/>
    <s v="NULL"/>
    <x v="15"/>
    <x v="0"/>
    <x v="1"/>
    <x v="4"/>
    <d v="2020-11-03T00:00:00"/>
    <n v="209"/>
    <d v="2020-11-04T00:00:00"/>
    <m/>
    <m/>
    <m/>
    <m/>
    <x v="0"/>
  </r>
  <r>
    <n v="91786191"/>
    <s v="DNI"/>
    <s v="CHAVEZ BUITRON, ADRIANA VALENTINA"/>
    <s v="F"/>
    <d v="2020-03-22T00:00:00"/>
    <x v="1"/>
    <s v="903 HOSPITAL II LIMA NORTE CALLAO \&quot;LUIS NEGREIROS VEGA\&quot; ESSALUD"/>
    <x v="16"/>
    <x v="0"/>
    <x v="1"/>
    <x v="4"/>
    <d v="2020-11-03T00:00:00"/>
    <n v="209"/>
    <d v="2020-11-03T00:00:00"/>
    <d v="2020-12-03T00:00:00"/>
    <d v="2021-02-02T00:00:00"/>
    <m/>
    <d v="2020-10-08T00:00:00"/>
    <x v="0"/>
  </r>
  <r>
    <n v="91798290"/>
    <s v="DNI"/>
    <s v="VALLES TARRILLO, NICK KENNY"/>
    <s v="M"/>
    <d v="2020-04-01T00:00:00"/>
    <x v="0"/>
    <s v="907 HOSPITAL NACIONAL ALBERTO SABOGAL SOLOGUREN DE LA RED ASISTENCIAL SABOGAL"/>
    <x v="17"/>
    <x v="0"/>
    <x v="0"/>
    <x v="4"/>
    <d v="2020-11-03T00:00:00"/>
    <n v="209"/>
    <d v="2020-11-03T00:00:00"/>
    <m/>
    <m/>
    <m/>
    <m/>
    <x v="0"/>
  </r>
  <r>
    <n v="91688757"/>
    <s v="DNI"/>
    <s v="SIESQUEN VILLALVA, ALEJANDRA VALENTINA"/>
    <s v="F"/>
    <d v="2020-01-19T00:00:00"/>
    <x v="0"/>
    <s v="004 HOSPITAL DE VENTANILLA"/>
    <x v="12"/>
    <x v="0"/>
    <x v="0"/>
    <x v="4"/>
    <d v="2020-11-03T00:00:00"/>
    <n v="209"/>
    <d v="2020-11-03T00:00:00"/>
    <m/>
    <d v="2021-01-12T00:00:00"/>
    <m/>
    <d v="2020-07-24T00:00:00"/>
    <x v="0"/>
  </r>
  <r>
    <n v="91695311"/>
    <s v="DNI"/>
    <s v="PORTOCARRERO ÐIQUEN, JUAN DAVID"/>
    <s v="M"/>
    <d v="2020-01-23T00:00:00"/>
    <x v="0"/>
    <s v="004 HOSPITAL DE VENTANILLA"/>
    <x v="12"/>
    <x v="0"/>
    <x v="0"/>
    <x v="4"/>
    <d v="2020-11-03T00:00:00"/>
    <n v="209"/>
    <d v="2020-11-03T00:00:00"/>
    <m/>
    <m/>
    <m/>
    <d v="2020-08-11T00:00:00"/>
    <x v="0"/>
  </r>
  <r>
    <n v="91612388"/>
    <s v="DNI"/>
    <s v="QUISPE DURAND, J_RGEN MING WALTER"/>
    <s v="M"/>
    <d v="2019-11-28T00:00:00"/>
    <x v="0"/>
    <s v="903 HOSPITAL II LIMA NORTE CALLAO \&quot;LUIS NEGREIROS VEGA\&quot; ESSALUD"/>
    <x v="0"/>
    <x v="0"/>
    <x v="0"/>
    <x v="4"/>
    <d v="2020-11-03T00:00:00"/>
    <n v="209"/>
    <d v="2020-11-03T00:00:00"/>
    <m/>
    <m/>
    <m/>
    <m/>
    <x v="0"/>
  </r>
  <r>
    <n v="91839909"/>
    <s v="DNI"/>
    <s v="CAYETANO SAN MARTIN, ARES GABRIEL EMILIANO"/>
    <s v="M"/>
    <d v="2020-05-04T00:00:00"/>
    <x v="0"/>
    <s v="004 HOSPITAL DE VENTANILLA"/>
    <x v="14"/>
    <x v="0"/>
    <x v="0"/>
    <x v="5"/>
    <d v="2020-12-03T00:00:00"/>
    <n v="209"/>
    <d v="2020-12-03T00:00:00"/>
    <m/>
    <m/>
    <m/>
    <d v="2020-11-05T00:00:00"/>
    <x v="0"/>
  </r>
  <r>
    <n v="91866805"/>
    <s v="DNI"/>
    <s v="VERGARA MAMANI, THIAGO ZAHID"/>
    <s v="M"/>
    <d v="2020-05-25T00:00:00"/>
    <x v="0"/>
    <n v="16353"/>
    <x v="18"/>
    <x v="0"/>
    <x v="0"/>
    <x v="5"/>
    <d v="2020-12-03T00:00:00"/>
    <n v="209"/>
    <d v="2020-12-03T00:00:00"/>
    <d v="2021-01-26T00:00:00"/>
    <d v="2021-02-25T00:00:00"/>
    <m/>
    <d v="2020-12-03T00:00:00"/>
    <x v="0"/>
  </r>
  <r>
    <n v="91873911"/>
    <s v="DNI"/>
    <s v="VALDIVIA ARIAS, ALESSIA RAFAELA"/>
    <s v="F"/>
    <d v="2020-05-31T00:00:00"/>
    <x v="1"/>
    <s v="001 HOSP. NAC. DANIEL A. CARRION"/>
    <x v="9"/>
    <x v="0"/>
    <x v="1"/>
    <x v="5"/>
    <d v="2020-12-03T00:00:00"/>
    <n v="209"/>
    <d v="2020-12-03T00:00:00"/>
    <d v="2021-01-06T00:00:00"/>
    <d v="2021-02-06T00:00:00"/>
    <m/>
    <d v="2020-12-03T00:00:00"/>
    <x v="0"/>
  </r>
  <r>
    <n v="91683495"/>
    <s v="DNI"/>
    <s v="DAVILA REDONDO, EITHAN JESUS"/>
    <s v="M"/>
    <d v="2020-01-13T00:00:00"/>
    <x v="1"/>
    <s v="001 HOSP. NAC. DANIEL A. CARRION"/>
    <x v="9"/>
    <x v="0"/>
    <x v="1"/>
    <x v="5"/>
    <d v="2020-12-03T00:00:00"/>
    <n v="209"/>
    <d v="2020-12-03T00:00:00"/>
    <m/>
    <m/>
    <m/>
    <m/>
    <x v="0"/>
  </r>
  <r>
    <n v="91695238"/>
    <s v="DNI"/>
    <s v="VENTURA YALTA, VALERIA ADRIANA"/>
    <s v="F"/>
    <d v="2020-01-23T00:00:00"/>
    <x v="1"/>
    <s v="001 HOSP. NAC. DANIEL A. CARRION"/>
    <x v="13"/>
    <x v="0"/>
    <x v="1"/>
    <x v="5"/>
    <d v="2020-12-03T00:00:00"/>
    <n v="209"/>
    <d v="2020-12-03T00:00:00"/>
    <m/>
    <m/>
    <m/>
    <m/>
    <x v="0"/>
  </r>
  <r>
    <n v="91696398"/>
    <s v="DNI"/>
    <s v="CARRILLO OCAÐA, MATTEW KENDALL"/>
    <s v="M"/>
    <d v="2020-01-24T00:00:00"/>
    <x v="0"/>
    <n v="5946"/>
    <x v="19"/>
    <x v="0"/>
    <x v="0"/>
    <x v="5"/>
    <d v="2020-12-03T00:00:00"/>
    <n v="209"/>
    <d v="2020-12-03T00:00:00"/>
    <d v="2021-01-06T00:00:00"/>
    <m/>
    <m/>
    <d v="2020-07-30T00:00:00"/>
    <x v="0"/>
  </r>
  <r>
    <n v="91807545"/>
    <s v="DNI"/>
    <s v="TORRES PINTO, OHANA KATALINA"/>
    <s v="F"/>
    <d v="2020-04-09T00:00:00"/>
    <x v="1"/>
    <n v="6208"/>
    <x v="20"/>
    <x v="0"/>
    <x v="1"/>
    <x v="5"/>
    <d v="2020-12-03T00:00:00"/>
    <n v="209"/>
    <d v="2020-12-03T00:00:00"/>
    <d v="2021-01-09T00:00:00"/>
    <m/>
    <m/>
    <m/>
    <x v="0"/>
  </r>
  <r>
    <n v="91954544"/>
    <s v="DNI"/>
    <s v="CERRUDO TORDOYA, -LVARO GABRIEL"/>
    <s v="M"/>
    <d v="2020-08-02T00:00:00"/>
    <x v="1"/>
    <s v="001 HOSP. NAC. DANIEL A. CARRION"/>
    <x v="21"/>
    <x v="0"/>
    <x v="1"/>
    <x v="6"/>
    <d v="2021-02-03T00:00:00"/>
    <n v="209"/>
    <d v="2021-02-03T00:00:00"/>
    <d v="2021-03-03T00:00:00"/>
    <d v="2021-04-03T00:00:00"/>
    <m/>
    <d v="2021-02-03T00:00:00"/>
    <x v="0"/>
  </r>
  <r>
    <n v="91954856"/>
    <s v="DNI"/>
    <s v="MEDINA VILCA, JOHAN ALFREDO"/>
    <s v="M"/>
    <d v="2020-08-02T00:00:00"/>
    <x v="0"/>
    <s v="301 C.S.M.I. PACHACUTEC PERU - COREA"/>
    <x v="2"/>
    <x v="0"/>
    <x v="0"/>
    <x v="6"/>
    <d v="2021-02-03T00:00:00"/>
    <n v="209"/>
    <d v="2021-02-03T00:00:00"/>
    <d v="2021-03-05T00:00:00"/>
    <d v="2021-04-03T00:00:00"/>
    <m/>
    <d v="2021-02-03T00:00:00"/>
    <x v="0"/>
  </r>
  <r>
    <n v="91935443"/>
    <s v="DNI"/>
    <s v="AVILA MORALES, AITANNA SHARLOTT"/>
    <s v="F"/>
    <d v="2020-07-18T00:00:00"/>
    <x v="2"/>
    <n v="18670"/>
    <x v="10"/>
    <x v="0"/>
    <x v="2"/>
    <x v="7"/>
    <d v="2021-03-05T00:00:00"/>
    <n v="209"/>
    <d v="2021-03-05T00:00:00"/>
    <d v="2021-05-29T00:00:00"/>
    <m/>
    <m/>
    <m/>
    <x v="0"/>
  </r>
  <r>
    <n v="92147468"/>
    <s v="DNI"/>
    <s v="CARMEN AGUIRRE, SEBASTI-N ALEJANDRO"/>
    <s v="M"/>
    <d v="2020-09-05T00:00:00"/>
    <x v="1"/>
    <n v="6215"/>
    <x v="5"/>
    <x v="0"/>
    <x v="1"/>
    <x v="7"/>
    <d v="2021-03-05T00:00:00"/>
    <n v="209"/>
    <d v="2021-03-05T00:00:00"/>
    <m/>
    <m/>
    <m/>
    <d v="2021-03-05T00:00:00"/>
    <x v="0"/>
  </r>
  <r>
    <n v="92002690"/>
    <s v="DNI"/>
    <s v="ARCAYA TAVERA, LUCAS FACUNDO"/>
    <s v="M"/>
    <d v="2020-09-05T00:00:00"/>
    <x v="3"/>
    <n v="17173"/>
    <x v="22"/>
    <x v="0"/>
    <x v="1"/>
    <x v="7"/>
    <d v="2021-03-05T00:00:00"/>
    <n v="209"/>
    <d v="2021-03-11T00:00:00"/>
    <d v="2021-04-05T00:00:00"/>
    <d v="2021-05-05T00:00:00"/>
    <m/>
    <d v="2021-03-05T00:00:00"/>
    <x v="0"/>
  </r>
  <r>
    <n v="91937390"/>
    <s v="DNI"/>
    <s v="HUAMAN LORENZO, JADIEL HASSAN"/>
    <s v="M"/>
    <d v="2020-07-20T00:00:00"/>
    <x v="0"/>
    <s v="001 HOSP. NAC. DANIEL A. CARRION"/>
    <x v="2"/>
    <x v="0"/>
    <x v="0"/>
    <x v="7"/>
    <d v="2021-03-05T00:00:00"/>
    <n v="209"/>
    <d v="2021-03-05T00:00:00"/>
    <d v="2021-04-07T00:00:00"/>
    <m/>
    <m/>
    <m/>
    <x v="0"/>
  </r>
  <r>
    <n v="91953121"/>
    <s v="DNI"/>
    <s v="FLORES QUIROZ, IAN NAHMIR"/>
    <s v="M"/>
    <d v="2020-08-01T00:00:00"/>
    <x v="4"/>
    <s v="001 HOSP. NAC. DANIEL A. CARRION"/>
    <x v="23"/>
    <x v="0"/>
    <x v="2"/>
    <x v="7"/>
    <d v="2021-03-05T00:00:00"/>
    <n v="209"/>
    <d v="2021-03-05T00:00:00"/>
    <d v="2021-04-05T00:00:00"/>
    <d v="2021-07-14T00:00:00"/>
    <m/>
    <m/>
    <x v="0"/>
  </r>
  <r>
    <n v="91887345"/>
    <s v="DNI"/>
    <s v="BARRIOS CAYTUIRO, ARLYS IVANNA"/>
    <s v="F"/>
    <d v="2020-06-11T00:00:00"/>
    <x v="1"/>
    <s v="002 HOSP. SAN JOSE"/>
    <x v="24"/>
    <x v="0"/>
    <x v="1"/>
    <x v="7"/>
    <d v="2021-03-05T00:00:00"/>
    <n v="209"/>
    <d v="2021-03-05T00:00:00"/>
    <m/>
    <d v="2021-04-24T00:00:00"/>
    <m/>
    <m/>
    <x v="0"/>
  </r>
  <r>
    <n v="91889635"/>
    <s v="DNI"/>
    <s v="OBLITAS ORDOÐEZ, DYLAN ALEJANDRO"/>
    <s v="M"/>
    <d v="2020-06-13T00:00:00"/>
    <x v="2"/>
    <s v="211 C.S.M.I. BELLAVISTA PERU - COREA"/>
    <x v="10"/>
    <x v="0"/>
    <x v="2"/>
    <x v="7"/>
    <d v="2021-03-05T00:00:00"/>
    <n v="209"/>
    <d v="2021-03-05T00:00:00"/>
    <d v="2021-04-10T00:00:00"/>
    <m/>
    <m/>
    <m/>
    <x v="0"/>
  </r>
  <r>
    <n v="91890479"/>
    <s v="DNI"/>
    <s v="RAMIREZ SANDOVAL, GIANLUCA STEFANO"/>
    <s v="M"/>
    <d v="2020-06-13T00:00:00"/>
    <x v="1"/>
    <n v="11803"/>
    <x v="25"/>
    <x v="0"/>
    <x v="1"/>
    <x v="7"/>
    <d v="2021-03-05T00:00:00"/>
    <n v="209"/>
    <d v="2021-03-05T00:00:00"/>
    <m/>
    <m/>
    <m/>
    <m/>
    <x v="0"/>
  </r>
  <r>
    <n v="91892387"/>
    <s v="DNI"/>
    <s v="YARLEQUE QUEREVALU, JIAN STERLING"/>
    <s v="M"/>
    <d v="2020-06-15T00:00:00"/>
    <x v="2"/>
    <n v="18670"/>
    <x v="10"/>
    <x v="0"/>
    <x v="2"/>
    <x v="7"/>
    <d v="2021-03-05T00:00:00"/>
    <n v="209"/>
    <d v="2021-03-05T00:00:00"/>
    <m/>
    <m/>
    <m/>
    <m/>
    <x v="0"/>
  </r>
  <r>
    <n v="91892603"/>
    <s v="DNI"/>
    <s v="ZARATE ACOSTA, V-CTOR DANIEL"/>
    <s v="M"/>
    <d v="2020-06-15T00:00:00"/>
    <x v="1"/>
    <n v="11401"/>
    <x v="25"/>
    <x v="0"/>
    <x v="1"/>
    <x v="7"/>
    <d v="2021-03-05T00:00:00"/>
    <n v="209"/>
    <d v="2021-03-05T00:00:00"/>
    <m/>
    <m/>
    <m/>
    <m/>
    <x v="0"/>
  </r>
  <r>
    <n v="91982166"/>
    <s v="DNI"/>
    <s v="BURGA MONTENEGRO, CATALEYA NAH-R"/>
    <s v="F"/>
    <d v="2020-08-22T00:00:00"/>
    <x v="1"/>
    <s v="002 HOSP. SAN JOSE"/>
    <x v="25"/>
    <x v="0"/>
    <x v="1"/>
    <x v="7"/>
    <d v="2021-03-05T00:00:00"/>
    <n v="209"/>
    <d v="2021-03-05T00:00:00"/>
    <d v="2021-04-06T00:00:00"/>
    <d v="2021-06-07T00:00:00"/>
    <m/>
    <d v="2021-03-05T00:00:00"/>
    <x v="0"/>
  </r>
  <r>
    <n v="91985844"/>
    <s v="DNI"/>
    <s v="TASAYCO ESTELA, IAM ALEXANDER"/>
    <s v="M"/>
    <d v="2020-08-25T00:00:00"/>
    <x v="0"/>
    <s v="301 C.S.M.I. PACHACUTEC PERU - COREA"/>
    <x v="1"/>
    <x v="0"/>
    <x v="0"/>
    <x v="7"/>
    <d v="2021-03-05T00:00:00"/>
    <n v="209"/>
    <d v="2021-03-05T00:00:00"/>
    <d v="2021-04-06T00:00:00"/>
    <d v="2021-05-27T00:00:00"/>
    <m/>
    <d v="2021-03-05T00:00:00"/>
    <x v="0"/>
  </r>
  <r>
    <n v="91987476"/>
    <s v="DNI"/>
    <s v="BECERRA GARCIA, ADRIEL RAFAEL"/>
    <s v="M"/>
    <d v="2020-08-26T00:00:00"/>
    <x v="1"/>
    <s v="907 HOSPITAL NACIONAL ALBERTO SABOGAL SOLOGUREN DE LA RED ASISTENCIAL SABOGAL"/>
    <x v="9"/>
    <x v="0"/>
    <x v="1"/>
    <x v="7"/>
    <d v="2021-03-05T00:00:00"/>
    <n v="209"/>
    <d v="2021-03-05T00:00:00"/>
    <d v="2021-04-05T00:00:00"/>
    <d v="2021-05-05T00:00:00"/>
    <m/>
    <d v="2021-03-05T00:00:00"/>
    <x v="0"/>
  </r>
  <r>
    <n v="91903750"/>
    <s v="DNI"/>
    <s v="ZAVALA LLASACCA, JADIEL SALVADOR"/>
    <s v="M"/>
    <d v="2020-06-24T00:00:00"/>
    <x v="1"/>
    <n v="28025"/>
    <x v="24"/>
    <x v="0"/>
    <x v="1"/>
    <x v="7"/>
    <d v="2021-03-05T00:00:00"/>
    <n v="209"/>
    <d v="2021-03-05T00:00:00"/>
    <m/>
    <m/>
    <m/>
    <m/>
    <x v="0"/>
  </r>
  <r>
    <n v="91845860"/>
    <s v="DNI"/>
    <s v="AZULA DELGADO, KHALESSI"/>
    <s v="F"/>
    <d v="2020-05-08T00:00:00"/>
    <x v="0"/>
    <n v="13044"/>
    <x v="18"/>
    <x v="0"/>
    <x v="0"/>
    <x v="8"/>
    <d v="2021-04-05T00:00:00"/>
    <n v="209"/>
    <d v="2021-04-05T00:00:00"/>
    <m/>
    <m/>
    <m/>
    <d v="2020-11-17T00:00:00"/>
    <x v="0"/>
  </r>
  <r>
    <n v="92020589"/>
    <s v="DNI"/>
    <s v="SEGOVIA AYALA, MATEO GAEL BILY"/>
    <s v="M"/>
    <d v="2020-09-17T00:00:00"/>
    <x v="0"/>
    <s v="004 HOSPITAL DE VENTANILLA"/>
    <x v="26"/>
    <x v="0"/>
    <x v="0"/>
    <x v="8"/>
    <d v="2021-04-05T00:00:00"/>
    <n v="209"/>
    <d v="2021-04-05T00:00:00"/>
    <d v="2021-05-06T00:00:00"/>
    <m/>
    <m/>
    <d v="2021-04-05T00:00:00"/>
    <x v="0"/>
  </r>
  <r>
    <n v="92035501"/>
    <s v="DNI"/>
    <s v="AQUINO PINEDO, BASTIAN MAURICIO"/>
    <s v="M"/>
    <d v="2020-09-27T00:00:00"/>
    <x v="0"/>
    <s v="001 HOSP. NAC. DANIEL A. CARRION"/>
    <x v="2"/>
    <x v="0"/>
    <x v="0"/>
    <x v="8"/>
    <d v="2021-04-05T00:00:00"/>
    <n v="209"/>
    <d v="2021-04-05T00:00:00"/>
    <m/>
    <m/>
    <m/>
    <d v="2021-04-05T00:00:00"/>
    <x v="0"/>
  </r>
  <r>
    <n v="91946025"/>
    <s v="DNI"/>
    <s v="RIOS MORAN, VALERY MIKELA"/>
    <s v="F"/>
    <d v="2020-07-26T00:00:00"/>
    <x v="0"/>
    <s v="004 HOSPITAL DE VENTANILLA"/>
    <x v="12"/>
    <x v="0"/>
    <x v="0"/>
    <x v="8"/>
    <d v="2021-04-05T00:00:00"/>
    <n v="209"/>
    <d v="2021-04-05T00:00:00"/>
    <d v="2021-06-28T00:00:00"/>
    <m/>
    <m/>
    <m/>
    <x v="0"/>
  </r>
  <r>
    <n v="91946065"/>
    <s v="DNI"/>
    <s v="VIZARES CHARPENTIER, FABRIZIO EMILIANO"/>
    <s v="M"/>
    <d v="2020-07-26T00:00:00"/>
    <x v="0"/>
    <s v="002 HOSP. SAN JOSE"/>
    <x v="12"/>
    <x v="0"/>
    <x v="0"/>
    <x v="8"/>
    <d v="2021-04-05T00:00:00"/>
    <n v="209"/>
    <d v="2021-04-05T00:00:00"/>
    <d v="2021-07-15T00:00:00"/>
    <m/>
    <m/>
    <m/>
    <x v="0"/>
  </r>
  <r>
    <n v="91981885"/>
    <s v="DNI"/>
    <s v="BARBOZA TUESTA, ANDREA LUNA"/>
    <s v="F"/>
    <d v="2020-08-21T00:00:00"/>
    <x v="4"/>
    <s v="903 HOSPITAL II LIMA NORTE CALLAO \&quot;LUIS NEGREIROS VEGA\&quot; ESSALUD"/>
    <x v="27"/>
    <x v="0"/>
    <x v="2"/>
    <x v="8"/>
    <d v="2021-04-05T00:00:00"/>
    <n v="209"/>
    <d v="2021-04-05T00:00:00"/>
    <d v="2021-05-05T00:00:00"/>
    <d v="2021-06-07T00:00:00"/>
    <m/>
    <m/>
    <x v="0"/>
  </r>
  <r>
    <n v="91984312"/>
    <s v="DNI"/>
    <s v="ALEGRE YERVA, PAULA VICTORIA"/>
    <s v="F"/>
    <d v="2020-08-24T00:00:00"/>
    <x v="1"/>
    <s v="906 HOSPITAL ALBERTO LEONARDO BARTON THOMPSON"/>
    <x v="26"/>
    <x v="0"/>
    <x v="1"/>
    <x v="8"/>
    <d v="2021-04-05T00:00:00"/>
    <n v="209"/>
    <d v="2021-04-05T00:00:00"/>
    <d v="2021-05-05T00:00:00"/>
    <m/>
    <m/>
    <m/>
    <x v="0"/>
  </r>
  <r>
    <n v="92076656"/>
    <s v="DNI"/>
    <s v="MALLQUI GASPAR, BRIAN ANGEL"/>
    <s v="M"/>
    <d v="2020-10-23T00:00:00"/>
    <x v="0"/>
    <s v="001 HOSP. NAC. DANIEL A. CARRION"/>
    <x v="3"/>
    <x v="0"/>
    <x v="0"/>
    <x v="9"/>
    <d v="2021-05-05T00:00:00"/>
    <n v="209"/>
    <d v="2021-05-05T00:00:00"/>
    <d v="2021-09-14T00:00:00"/>
    <d v="2021-10-07T00:00:00"/>
    <m/>
    <d v="2021-05-05T00:00:00"/>
    <x v="0"/>
  </r>
  <r>
    <n v="92085799"/>
    <s v="DNI"/>
    <s v="OBISPO HUANCAS, HELEN KHALESSY"/>
    <s v="F"/>
    <d v="2020-10-29T00:00:00"/>
    <x v="0"/>
    <s v="002 HOSP. SAN JOSE"/>
    <x v="1"/>
    <x v="0"/>
    <x v="0"/>
    <x v="9"/>
    <d v="2021-05-05T00:00:00"/>
    <n v="209"/>
    <d v="2021-05-05T00:00:00"/>
    <d v="2021-06-05T00:00:00"/>
    <m/>
    <m/>
    <d v="2021-05-04T00:00:00"/>
    <x v="0"/>
  </r>
  <r>
    <n v="92086772"/>
    <s v="DNI"/>
    <s v="JAVA NINAQUISPE, L+CAS ADEL"/>
    <s v="M"/>
    <d v="2020-10-30T00:00:00"/>
    <x v="5"/>
    <s v="004 HOSPITAL DE VENTANILLA"/>
    <x v="26"/>
    <x v="0"/>
    <x v="0"/>
    <x v="9"/>
    <d v="2021-05-05T00:00:00"/>
    <n v="209"/>
    <d v="2021-05-05T00:00:00"/>
    <d v="2021-06-07T00:00:00"/>
    <m/>
    <m/>
    <m/>
    <x v="0"/>
  </r>
  <r>
    <n v="92089156"/>
    <s v="DNI"/>
    <s v="NEYRA CORDOVA, YASPER YADIEL"/>
    <s v="M"/>
    <d v="2020-11-01T00:00:00"/>
    <x v="0"/>
    <s v="001 HOSP. NAC. DANIEL A. CARRION"/>
    <x v="28"/>
    <x v="0"/>
    <x v="0"/>
    <x v="9"/>
    <d v="2021-05-05T00:00:00"/>
    <n v="209"/>
    <d v="2021-05-05T00:00:00"/>
    <m/>
    <m/>
    <m/>
    <d v="2021-05-05T00:00:00"/>
    <x v="0"/>
  </r>
  <r>
    <n v="91995977"/>
    <s v="DNI"/>
    <s v="CHAVEZ YAÐEZ, JOSE MIGUEL"/>
    <s v="M"/>
    <d v="2020-09-01T00:00:00"/>
    <x v="0"/>
    <s v="301 C.S.M.I. PACHACUTEC PERU - COREA"/>
    <x v="3"/>
    <x v="0"/>
    <x v="0"/>
    <x v="9"/>
    <d v="2021-05-05T00:00:00"/>
    <n v="209"/>
    <d v="2021-05-05T00:00:00"/>
    <m/>
    <m/>
    <m/>
    <m/>
    <x v="0"/>
  </r>
  <r>
    <n v="91980223"/>
    <s v="DNI"/>
    <s v="BURGOS ROBLES, CESAR FACUNDO MATHIAS"/>
    <s v="M"/>
    <d v="2020-08-20T00:00:00"/>
    <x v="1"/>
    <n v="9989"/>
    <x v="11"/>
    <x v="0"/>
    <x v="1"/>
    <x v="10"/>
    <d v="2021-06-05T00:00:00"/>
    <n v="209"/>
    <d v="2021-06-05T00:00:00"/>
    <m/>
    <m/>
    <m/>
    <m/>
    <x v="0"/>
  </r>
  <r>
    <n v="91981669"/>
    <s v="DNI"/>
    <s v="ZARATE ARAUJO, MIESHA KAILANY"/>
    <s v="F"/>
    <d v="2020-08-21T00:00:00"/>
    <x v="1"/>
    <s v="001 HOSP. NAC. DANIEL A. CARRION"/>
    <x v="11"/>
    <x v="0"/>
    <x v="1"/>
    <x v="10"/>
    <d v="2021-06-05T00:00:00"/>
    <n v="209"/>
    <d v="2021-06-05T00:00:00"/>
    <d v="2021-07-05T00:00:00"/>
    <d v="2021-08-05T00:00:00"/>
    <m/>
    <m/>
    <x v="0"/>
  </r>
</pivotCacheRecords>
</file>

<file path=xl/pivotCache/pivotCacheRecords3.xml><?xml version="1.0" encoding="utf-8"?>
<pivotCacheRecords xmlns="http://schemas.openxmlformats.org/spreadsheetml/2006/main" xmlns:r="http://schemas.openxmlformats.org/officeDocument/2006/relationships" count="1244">
  <r>
    <n v="92965223"/>
    <s v="DNI"/>
    <s v="OTOYA LAZO, ALANNI CAELI"/>
    <s v="F"/>
    <d v="2022-07-06T00:00:00"/>
    <x v="0"/>
    <s v="NAC. DANIEL A. CARRION"/>
    <s v="214 C.S. CARMEN DE LA LEGUA"/>
    <x v="0"/>
    <x v="0"/>
    <d v="2023-06-12T00:00:00"/>
    <x v="0"/>
    <x v="0"/>
    <n v="209"/>
    <m/>
    <m/>
    <m/>
    <m/>
    <m/>
    <x v="0"/>
  </r>
  <r>
    <n v="92984569"/>
    <s v="DNI"/>
    <s v="ASCENCIO TORRES, AARÓN ELEAZAR"/>
    <s v="M"/>
    <d v="2022-07-20T00:00:00"/>
    <x v="1"/>
    <s v="NAC. DANIEL A. CARRION"/>
    <s v="307 P.S. HIJOS DEL ALMIRANTE GRAU"/>
    <x v="0"/>
    <x v="0"/>
    <d v="2023-06-13T00:00:00"/>
    <x v="1"/>
    <x v="1"/>
    <n v="209"/>
    <d v="2023-06-13T00:00:00"/>
    <d v="2023-07-13T00:00:00"/>
    <d v="2023-08-14T00:00:00"/>
    <d v="2023-12-22T00:00:00"/>
    <d v="2023-12-22T00:00:00"/>
    <x v="1"/>
  </r>
  <r>
    <n v="92989355"/>
    <s v="DNI"/>
    <s v="COLLANTE TICERAN, DOMINICK RANSEL"/>
    <s v="M"/>
    <d v="2022-07-24T00:00:00"/>
    <x v="1"/>
    <s v="HOSPITAL DE VENTANILLA"/>
    <s v="309 P.S. VENTANILLA ALTA"/>
    <x v="0"/>
    <x v="0"/>
    <d v="2023-06-22T00:00:00"/>
    <x v="2"/>
    <x v="1"/>
    <n v="209"/>
    <d v="2023-06-22T00:00:00"/>
    <d v="2023-07-22T00:00:00"/>
    <d v="2023-08-23T00:00:00"/>
    <m/>
    <m/>
    <x v="0"/>
  </r>
  <r>
    <n v="92989687"/>
    <s v="DNI"/>
    <s v="GUERRERO CHIROQUE, HASAN UFUK"/>
    <s v="M"/>
    <d v="2022-07-24T00:00:00"/>
    <x v="1"/>
    <s v="HOSPITAL DE VENTANILLA"/>
    <s v="312 P.S. MI PERU"/>
    <x v="0"/>
    <x v="0"/>
    <d v="2023-07-04T00:00:00"/>
    <x v="3"/>
    <x v="1"/>
    <n v="209"/>
    <d v="2023-07-04T00:00:00"/>
    <m/>
    <m/>
    <m/>
    <m/>
    <x v="0"/>
  </r>
  <r>
    <n v="93027307"/>
    <s v="DNI"/>
    <s v="PEREZ ZEGARRA, VALENTINA XIARA"/>
    <s v="F"/>
    <d v="2022-08-20T00:00:00"/>
    <x v="1"/>
    <s v="NAC. DANIEL A. CARRION"/>
    <s v="309 P.S. VENTANILLA ALTA"/>
    <x v="0"/>
    <x v="0"/>
    <d v="2023-06-30T00:00:00"/>
    <x v="0"/>
    <x v="0"/>
    <n v="209"/>
    <m/>
    <m/>
    <m/>
    <m/>
    <m/>
    <x v="0"/>
  </r>
  <r>
    <n v="93030623"/>
    <s v="DNI"/>
    <s v="SEHUIN BENITES, ETHAN DAZIEL"/>
    <s v="M"/>
    <d v="2022-08-23T00:00:00"/>
    <x v="0"/>
    <s v="HOSPITAL SAN JOSE"/>
    <s v="213 C.S. VILLA SR. DE LOS MILAGROS"/>
    <x v="0"/>
    <x v="0"/>
    <d v="2023-06-23T00:00:00"/>
    <x v="4"/>
    <x v="2"/>
    <n v="209"/>
    <d v="2023-06-23T00:00:00"/>
    <d v="2023-07-26T00:00:00"/>
    <d v="2023-09-29T00:00:00"/>
    <d v="2024-01-17T00:00:00"/>
    <d v="2024-01-17T00:00:00"/>
    <x v="1"/>
  </r>
  <r>
    <n v="93034858"/>
    <s v="DNI"/>
    <s v="HUACAUSI LANCHIPA, HADLY MIREYA ITZEL"/>
    <s v="F"/>
    <d v="2022-08-26T00:00:00"/>
    <x v="2"/>
    <s v="CENTRO DE SALUD ACAPULCO"/>
    <s v="116 P.S. JUAN PABLO II"/>
    <x v="0"/>
    <x v="0"/>
    <d v="2023-06-24T00:00:00"/>
    <x v="0"/>
    <x v="0"/>
    <n v="209"/>
    <m/>
    <m/>
    <m/>
    <m/>
    <m/>
    <x v="0"/>
  </r>
  <r>
    <n v="93050905"/>
    <s v="DNI"/>
    <s v="LACHIRA REVOLLEDO, KENDRA KAILANY"/>
    <s v="F"/>
    <d v="2022-09-07T00:00:00"/>
    <x v="3"/>
    <s v="NAC. DANIEL A. CARRION"/>
    <s v="211 C.S.M.I. BELLAVISTA PERU - COREA"/>
    <x v="0"/>
    <x v="0"/>
    <d v="2023-07-04T00:00:00"/>
    <x v="5"/>
    <x v="2"/>
    <n v="209"/>
    <d v="2023-07-04T00:00:00"/>
    <d v="2023-08-07T00:00:00"/>
    <m/>
    <m/>
    <m/>
    <x v="0"/>
  </r>
  <r>
    <n v="93107653"/>
    <s v="DNI"/>
    <s v="SOLORZANO CATAÑO, MATTHEW GAEL"/>
    <s v="M"/>
    <d v="2022-10-20T00:00:00"/>
    <x v="1"/>
    <s v="HOSPITAL NACIONAL DOCENTE MADRE NIÑO SAN BARTOLOME"/>
    <s v="302 C.S. 03 DE FEBRERO"/>
    <x v="0"/>
    <x v="0"/>
    <d v="2023-06-28T00:00:00"/>
    <x v="6"/>
    <x v="1"/>
    <n v="209"/>
    <d v="2023-06-28T00:00:00"/>
    <d v="2023-08-07T00:00:00"/>
    <m/>
    <m/>
    <m/>
    <x v="0"/>
  </r>
  <r>
    <n v="93122640"/>
    <s v="DNI"/>
    <s v="PISCOYA YAURI, NYLAM JESÚS"/>
    <s v="M"/>
    <d v="2022-11-01T00:00:00"/>
    <x v="1"/>
    <s v="HOSPITAL DE VENTANILLA"/>
    <s v="302 C.S. 03 DE FEBRERO"/>
    <x v="0"/>
    <x v="0"/>
    <d v="2023-06-09T00:00:00"/>
    <x v="6"/>
    <x v="1"/>
    <n v="209"/>
    <d v="2023-06-09T00:00:00"/>
    <d v="2023-08-03T00:00:00"/>
    <d v="2023-09-20T00:00:00"/>
    <m/>
    <d v="2023-12-21T00:00:00"/>
    <x v="0"/>
  </r>
  <r>
    <n v="93130090"/>
    <s v="DNI"/>
    <s v="VILCHEZ MEZA, ZOE LENASH"/>
    <s v="F"/>
    <d v="2022-11-08T00:00:00"/>
    <x v="2"/>
    <s v="HOSPITAL SAN JOSE"/>
    <s v="109 C.S. JOSE OLAYA"/>
    <x v="0"/>
    <x v="0"/>
    <d v="2023-06-12T00:00:00"/>
    <x v="0"/>
    <x v="0"/>
    <n v="209"/>
    <m/>
    <m/>
    <m/>
    <m/>
    <d v="2023-12-22T00:00:00"/>
    <x v="0"/>
  </r>
  <r>
    <n v="93131134"/>
    <s v="DNI"/>
    <s v="BUSTAMANTE ANDRADE, MATTEW MIRÁN ALEXANDER"/>
    <s v="M"/>
    <d v="2022-11-08T00:00:00"/>
    <x v="3"/>
    <s v="NAC. DANIEL A. CARRION"/>
    <s v="211 C.S.M.I. BELLAVISTA PERU - COREA"/>
    <x v="0"/>
    <x v="0"/>
    <d v="2023-06-17T00:00:00"/>
    <x v="5"/>
    <x v="2"/>
    <n v="209"/>
    <d v="2023-06-17T00:00:00"/>
    <m/>
    <m/>
    <m/>
    <m/>
    <x v="0"/>
  </r>
  <r>
    <n v="93144311"/>
    <s v="DNI"/>
    <s v="MENDOZA LUGO, SAORI ISABELLA"/>
    <s v="F"/>
    <d v="2022-11-18T00:00:00"/>
    <x v="1"/>
    <s v="HOSPITAL DE VENTANILLA"/>
    <s v="312 P.S. MI PERU"/>
    <x v="0"/>
    <x v="0"/>
    <d v="2023-06-23T00:00:00"/>
    <x v="7"/>
    <x v="1"/>
    <n v="209"/>
    <d v="2023-06-23T00:00:00"/>
    <d v="2023-07-20T00:00:00"/>
    <d v="2023-08-22T00:00:00"/>
    <d v="2023-12-28T00:00:00"/>
    <d v="2023-12-28T00:00:00"/>
    <x v="1"/>
  </r>
  <r>
    <n v="93147348"/>
    <s v="DNI"/>
    <s v="BALZA ROJAS, LIAM GAEL"/>
    <s v="M"/>
    <d v="2022-11-21T00:00:00"/>
    <x v="1"/>
    <m/>
    <s v="311 C.S. LUIS FELIPE DE LAS CASAS"/>
    <x v="0"/>
    <x v="0"/>
    <d v="2023-06-15T00:00:00"/>
    <x v="8"/>
    <x v="1"/>
    <n v="209"/>
    <d v="2023-06-15T00:00:00"/>
    <d v="2023-07-14T00:00:00"/>
    <d v="2023-09-15T00:00:00"/>
    <d v="2024-01-10T00:00:00"/>
    <d v="2024-01-10T00:00:00"/>
    <x v="1"/>
  </r>
  <r>
    <n v="93150416"/>
    <s v="DNI"/>
    <s v="SABOYA CAMAHUARI, ARYAN GUNTER"/>
    <s v="M"/>
    <d v="2022-11-22T00:00:00"/>
    <x v="1"/>
    <s v="HOSPITAL DE VENTANILLA"/>
    <s v="203 P.S. PALMERAS DE OQUENDO"/>
    <x v="0"/>
    <x v="0"/>
    <d v="2023-06-22T00:00:00"/>
    <x v="0"/>
    <x v="0"/>
    <n v="209"/>
    <d v="2023-06-23T00:00:00"/>
    <d v="2023-08-22T00:00:00"/>
    <d v="2023-09-22T00:00:00"/>
    <m/>
    <m/>
    <x v="0"/>
  </r>
  <r>
    <n v="93150431"/>
    <s v="DNI"/>
    <s v="PAIVA CARREÑO, IOAN ALEXIS"/>
    <s v="M"/>
    <d v="2022-11-23T00:00:00"/>
    <x v="1"/>
    <s v="HOSPITAL DE VENTANILLA"/>
    <s v="301 C.S.M.I. PACHACUTEC PERU - COREA"/>
    <x v="0"/>
    <x v="0"/>
    <d v="2023-06-13T00:00:00"/>
    <x v="9"/>
    <x v="1"/>
    <n v="209"/>
    <d v="2023-06-13T00:00:00"/>
    <m/>
    <m/>
    <m/>
    <m/>
    <x v="0"/>
  </r>
  <r>
    <n v="93155972"/>
    <s v="DNI"/>
    <s v="ESTRADA SAURIN, ANDRIY SHEVCHENKO"/>
    <s v="M"/>
    <d v="2022-11-27T00:00:00"/>
    <x v="1"/>
    <s v="HOSPITAL II LIMA NORTE CALLAO LUIS NEGREIROS VEGA ESSALUD"/>
    <s v="302 C.S. 03 DE FEBRERO"/>
    <x v="0"/>
    <x v="0"/>
    <d v="2023-06-07T00:00:00"/>
    <x v="6"/>
    <x v="1"/>
    <n v="209"/>
    <d v="2023-06-07T00:00:00"/>
    <d v="2023-08-07T00:00:00"/>
    <d v="2023-10-05T00:00:00"/>
    <m/>
    <m/>
    <x v="0"/>
  </r>
  <r>
    <n v="93156309"/>
    <s v="DNI"/>
    <s v="VINCES CASTILLO, PATRICK DJORKAEFF"/>
    <s v="M"/>
    <d v="2022-11-27T00:00:00"/>
    <x v="3"/>
    <s v="NAC. DANIEL A. CARRION"/>
    <s v="211 C.S.M.I. BELLAVISTA PERU - COREA"/>
    <x v="0"/>
    <x v="0"/>
    <d v="2023-06-13T00:00:00"/>
    <x v="5"/>
    <x v="2"/>
    <n v="209"/>
    <d v="2023-06-13T00:00:00"/>
    <m/>
    <m/>
    <m/>
    <m/>
    <x v="0"/>
  </r>
  <r>
    <n v="93159090"/>
    <s v="DNI"/>
    <s v="URBANO ESPINOZA, AMBER ALESSA"/>
    <s v="F"/>
    <d v="2022-11-29T00:00:00"/>
    <x v="1"/>
    <s v="HOSPITAL NACIONAL ALBERTO SABOGAL SOLOGUREN DE LA RED ASISTENCIAL SABOGAL"/>
    <s v="310 C.S. VILLA LOS REYES"/>
    <x v="0"/>
    <x v="0"/>
    <d v="2023-06-15T00:00:00"/>
    <x v="10"/>
    <x v="1"/>
    <n v="209"/>
    <d v="2023-06-15T00:00:00"/>
    <d v="2023-07-20T00:00:00"/>
    <d v="2023-09-28T00:00:00"/>
    <m/>
    <m/>
    <x v="0"/>
  </r>
  <r>
    <n v="93160616"/>
    <s v="DNI"/>
    <s v="INQUILTUPA GRANDEZ, CRISTIANO STHEFANO"/>
    <s v="M"/>
    <d v="2022-11-30T00:00:00"/>
    <x v="1"/>
    <s v="NAC. DANIEL A. CARRION"/>
    <s v="301 C.S.M.I. PACHACUTEC PERU - COREA"/>
    <x v="0"/>
    <x v="0"/>
    <d v="2023-06-22T00:00:00"/>
    <x v="9"/>
    <x v="1"/>
    <n v="209"/>
    <d v="2023-06-22T00:00:00"/>
    <d v="2023-08-21T00:00:00"/>
    <d v="2023-10-17T00:00:00"/>
    <m/>
    <m/>
    <x v="0"/>
  </r>
  <r>
    <n v="93162790"/>
    <s v="DNI"/>
    <s v="MENDOZA RAMIREZ, AZIEL YADIEL"/>
    <s v="M"/>
    <d v="2022-12-01T00:00:00"/>
    <x v="1"/>
    <s v="INSTITUTO NACIONAL MATERNO PERINATAL"/>
    <s v="301 C.S.M.I. PACHACUTEC PERU - COREA"/>
    <x v="0"/>
    <x v="0"/>
    <d v="2023-06-19T00:00:00"/>
    <x v="9"/>
    <x v="1"/>
    <n v="209"/>
    <d v="2023-06-19T00:00:00"/>
    <d v="2023-07-24T00:00:00"/>
    <d v="2023-08-23T00:00:00"/>
    <m/>
    <m/>
    <x v="0"/>
  </r>
  <r>
    <n v="93163895"/>
    <s v="DNI"/>
    <s v="DE LA VIÑA GILASACA, VALENTINA"/>
    <s v="F"/>
    <d v="2022-12-02T00:00:00"/>
    <x v="2"/>
    <s v="NAC. DANIEL A. CARRION"/>
    <s v="207 P.S. EL ALAMO"/>
    <x v="0"/>
    <x v="0"/>
    <d v="2023-06-07T00:00:00"/>
    <x v="11"/>
    <x v="2"/>
    <n v="209"/>
    <d v="2023-06-07T00:00:00"/>
    <m/>
    <m/>
    <m/>
    <m/>
    <x v="0"/>
  </r>
  <r>
    <n v="93164496"/>
    <s v="DNI"/>
    <s v="TEJADA MENDEZ, ALESSIA PAULINA"/>
    <s v="F"/>
    <d v="2022-12-03T00:00:00"/>
    <x v="1"/>
    <s v="HOSPITAL DE VENTANILLA"/>
    <s v="305 C.S. SANTA ROSA DE PACHACUTEC"/>
    <x v="0"/>
    <x v="0"/>
    <d v="2023-06-14T00:00:00"/>
    <x v="12"/>
    <x v="1"/>
    <n v="209"/>
    <d v="2023-06-14T00:00:00"/>
    <d v="2023-07-10T00:00:00"/>
    <d v="2023-08-14T00:00:00"/>
    <d v="2023-12-27T00:00:00"/>
    <d v="2023-12-27T00:00:00"/>
    <x v="1"/>
  </r>
  <r>
    <n v="93165511"/>
    <s v="DNI"/>
    <s v="LOPEZ APAZA, MARCELO SAMUEL"/>
    <s v="M"/>
    <d v="2022-12-04T00:00:00"/>
    <x v="2"/>
    <s v="NAC. DANIEL A. CARRION"/>
    <s v="204 C.S. SESQUICENTENARIO"/>
    <x v="0"/>
    <x v="0"/>
    <d v="2023-06-19T00:00:00"/>
    <x v="0"/>
    <x v="0"/>
    <n v="209"/>
    <m/>
    <m/>
    <m/>
    <m/>
    <m/>
    <x v="0"/>
  </r>
  <r>
    <n v="93167846"/>
    <s v="DNI"/>
    <s v="MIRAVAL ARMAS, ANGEL BENJAMÍN"/>
    <s v="M"/>
    <d v="2022-12-06T00:00:00"/>
    <x v="2"/>
    <s v="NAC. DANIEL A. CARRION"/>
    <s v="203 P.S. PALMERAS DE OQUENDO"/>
    <x v="0"/>
    <x v="0"/>
    <d v="2023-06-22T00:00:00"/>
    <x v="13"/>
    <x v="2"/>
    <n v="209"/>
    <d v="2023-06-22T00:00:00"/>
    <d v="2023-08-05T00:00:00"/>
    <d v="2023-09-04T00:00:00"/>
    <m/>
    <m/>
    <x v="0"/>
  </r>
  <r>
    <n v="93168554"/>
    <s v="DNI"/>
    <s v="GOMEZ MERGOZA, MIA NERELLA"/>
    <s v="F"/>
    <d v="2022-12-06T00:00:00"/>
    <x v="1"/>
    <s v="HOSPITAL DE VENTANILLA"/>
    <s v="308 P.S. DEFENSORES DE LA PATRIA"/>
    <x v="0"/>
    <x v="0"/>
    <d v="2023-06-06T00:00:00"/>
    <x v="3"/>
    <x v="1"/>
    <n v="209"/>
    <d v="2023-06-06T00:00:00"/>
    <m/>
    <m/>
    <m/>
    <m/>
    <x v="0"/>
  </r>
  <r>
    <n v="93168657"/>
    <s v="DNI"/>
    <s v="VASQUEZ RUIZ, JAKELIN AITANA"/>
    <s v="F"/>
    <d v="2022-12-07T00:00:00"/>
    <x v="1"/>
    <s v="HOSPITAL SAN JOSE"/>
    <s v="203 P.S. PALMERAS DE OQUENDO"/>
    <x v="0"/>
    <x v="0"/>
    <d v="2023-07-01T00:00:00"/>
    <x v="6"/>
    <x v="1"/>
    <n v="209"/>
    <d v="2023-07-01T00:00:00"/>
    <d v="2023-08-11T00:00:00"/>
    <d v="2023-09-19T00:00:00"/>
    <m/>
    <m/>
    <x v="0"/>
  </r>
  <r>
    <n v="93168943"/>
    <s v="DNI"/>
    <s v="HUAMANI ROJAS, DANAÉ VALENTINA"/>
    <s v="F"/>
    <d v="2022-12-07T00:00:00"/>
    <x v="1"/>
    <s v="HOSPITAL DE VENTANILLA"/>
    <s v="301 C.S.M.I. PACHACUTEC PERU - COREA"/>
    <x v="0"/>
    <x v="0"/>
    <d v="2023-06-13T00:00:00"/>
    <x v="9"/>
    <x v="1"/>
    <n v="209"/>
    <d v="2023-06-13T00:00:00"/>
    <d v="2023-07-12T00:00:00"/>
    <d v="2023-08-14T00:00:00"/>
    <m/>
    <m/>
    <x v="0"/>
  </r>
  <r>
    <n v="93169471"/>
    <s v="DNI"/>
    <s v="ROBLES REYNA, LUKA DRAKE"/>
    <s v="M"/>
    <d v="2022-12-07T00:00:00"/>
    <x v="1"/>
    <s v="HOSPITAL NACIONAL DOCENTE MADRE NIÑO SAN BARTOLOME"/>
    <s v="301 C.S.M.I. PACHACUTEC PERU - COREA"/>
    <x v="0"/>
    <x v="0"/>
    <d v="2023-06-10T00:00:00"/>
    <x v="9"/>
    <x v="1"/>
    <n v="209"/>
    <d v="2023-06-10T00:00:00"/>
    <d v="2023-08-19T00:00:00"/>
    <d v="2023-09-16T00:00:00"/>
    <m/>
    <m/>
    <x v="0"/>
  </r>
  <r>
    <n v="93169608"/>
    <s v="DNI"/>
    <s v="FREITES REQUE, IAN ABDIEL"/>
    <s v="M"/>
    <d v="2022-12-07T00:00:00"/>
    <x v="2"/>
    <s v="NAC. DANIEL A. CARRION"/>
    <s v="106 C.S. SANTA FE"/>
    <x v="0"/>
    <x v="0"/>
    <d v="2023-06-07T00:00:00"/>
    <x v="14"/>
    <x v="3"/>
    <n v="209"/>
    <d v="2023-06-07T00:00:00"/>
    <d v="2023-07-08T00:00:00"/>
    <d v="2023-09-13T00:00:00"/>
    <d v="2023-12-26T00:00:00"/>
    <d v="2024-01-02T00:00:00"/>
    <x v="1"/>
  </r>
  <r>
    <n v="93170187"/>
    <s v="DNI"/>
    <s v="LOZANO ACHO, GABRIEL ALEXANDER"/>
    <s v="M"/>
    <d v="2022-12-08T00:00:00"/>
    <x v="2"/>
    <s v="NAC. DANIEL A. CARRION"/>
    <s v="202 P.S. 200 MILLAS"/>
    <x v="0"/>
    <x v="0"/>
    <d v="2023-06-07T00:00:00"/>
    <x v="13"/>
    <x v="2"/>
    <n v="209"/>
    <d v="2023-06-07T00:00:00"/>
    <d v="2023-07-07T00:00:00"/>
    <d v="2023-08-05T00:00:00"/>
    <d v="2023-12-04T00:00:00"/>
    <d v="2023-12-04T00:00:00"/>
    <x v="1"/>
  </r>
  <r>
    <n v="93170263"/>
    <s v="DNI"/>
    <s v="ISIDRO SANDOVAL, DIANA SOFÍA"/>
    <s v="F"/>
    <d v="2022-12-08T00:00:00"/>
    <x v="2"/>
    <s v="HOSPITAL SAN JOSE"/>
    <s v="111 C.S. SANTA ROSA"/>
    <x v="0"/>
    <x v="0"/>
    <d v="2023-06-20T00:00:00"/>
    <x v="15"/>
    <x v="3"/>
    <n v="209"/>
    <d v="2023-06-20T00:00:00"/>
    <d v="2023-08-21T00:00:00"/>
    <d v="2023-10-24T00:00:00"/>
    <d v="2024-01-10T00:00:00"/>
    <d v="2024-01-10T00:00:00"/>
    <x v="1"/>
  </r>
  <r>
    <n v="93170436"/>
    <s v="DNI"/>
    <s v="BALCAZAR CURAY, GERAD ANTONIO"/>
    <s v="M"/>
    <d v="2022-12-07T00:00:00"/>
    <x v="1"/>
    <s v="INSTITUTO NACIONAL MATERNO PERINATAL"/>
    <s v="308 P.S. DEFENSORES DE LA PATRIA"/>
    <x v="0"/>
    <x v="0"/>
    <d v="2023-06-08T00:00:00"/>
    <x v="3"/>
    <x v="1"/>
    <n v="209"/>
    <d v="2023-06-08T00:00:00"/>
    <d v="2023-08-12T00:00:00"/>
    <d v="2023-09-07T00:00:00"/>
    <m/>
    <d v="2023-12-13T00:00:00"/>
    <x v="0"/>
  </r>
  <r>
    <n v="93170496"/>
    <s v="DNI"/>
    <s v="DURAN OLIVARES, ZOÉ RAFAELA"/>
    <s v="F"/>
    <d v="2022-12-08T00:00:00"/>
    <x v="1"/>
    <s v="HOSPITAL II LIMA NORTE CALLAO LUIS NEGREIROS VEGA ESSALUD"/>
    <s v="304 P.S. CIUDAD PACHACUTEC"/>
    <x v="0"/>
    <x v="0"/>
    <d v="2023-06-14T00:00:00"/>
    <x v="16"/>
    <x v="1"/>
    <n v="209"/>
    <d v="2023-06-14T00:00:00"/>
    <d v="2023-07-12T00:00:00"/>
    <m/>
    <d v="2023-12-28T00:00:00"/>
    <d v="2023-12-28T00:00:00"/>
    <x v="0"/>
  </r>
  <r>
    <n v="93171037"/>
    <s v="DNI"/>
    <s v="YARLEQUE COCA, DARKIEL YERAY"/>
    <s v="M"/>
    <d v="2022-12-07T00:00:00"/>
    <x v="1"/>
    <s v="HOSPITAL DE VENTANILLA"/>
    <s v="301 C.S.M.I. PACHACUTEC PERU - COREA"/>
    <x v="0"/>
    <x v="0"/>
    <d v="2023-06-23T00:00:00"/>
    <x v="9"/>
    <x v="1"/>
    <n v="209"/>
    <d v="2023-06-23T00:00:00"/>
    <d v="2023-07-21T00:00:00"/>
    <d v="2023-09-19T00:00:00"/>
    <m/>
    <m/>
    <x v="0"/>
  </r>
  <r>
    <n v="93171322"/>
    <s v="DNI"/>
    <s v="MALCA FIGUEROA, IAN HNARDED"/>
    <s v="M"/>
    <d v="2022-12-09T00:00:00"/>
    <x v="1"/>
    <s v="HOSPITAL DE VENTANILLA"/>
    <s v="301 C.S.M.I. PACHACUTEC PERU - COREA"/>
    <x v="0"/>
    <x v="0"/>
    <d v="2023-06-26T00:00:00"/>
    <x v="9"/>
    <x v="1"/>
    <n v="209"/>
    <d v="2023-06-26T00:00:00"/>
    <d v="2023-07-25T00:00:00"/>
    <d v="2023-09-23T00:00:00"/>
    <m/>
    <m/>
    <x v="0"/>
  </r>
  <r>
    <n v="93171806"/>
    <s v="DNI"/>
    <s v="YOVERA FALCON, DULCE ABRIL"/>
    <s v="F"/>
    <d v="2022-12-09T00:00:00"/>
    <x v="1"/>
    <s v="PUESTO DE SALUD MI PERU"/>
    <s v="308 P.S. DEFENSORES DE LA PATRIA"/>
    <x v="0"/>
    <x v="0"/>
    <d v="2023-06-09T00:00:00"/>
    <x v="3"/>
    <x v="1"/>
    <n v="209"/>
    <d v="2023-06-09T00:00:00"/>
    <d v="2023-08-09T00:00:00"/>
    <d v="2023-10-11T00:00:00"/>
    <m/>
    <d v="2023-12-11T00:00:00"/>
    <x v="0"/>
  </r>
  <r>
    <n v="93173585"/>
    <s v="DNI"/>
    <s v="URQUIA CERVANTES, JOSIAS GADIEL"/>
    <s v="M"/>
    <d v="2022-12-11T00:00:00"/>
    <x v="1"/>
    <s v="HOSPITAL DE VENTANILLA"/>
    <s v="307 P.S. HIJOS DEL ALMIRANTE GRAU"/>
    <x v="0"/>
    <x v="0"/>
    <d v="2023-06-12T00:00:00"/>
    <x v="1"/>
    <x v="1"/>
    <n v="209"/>
    <d v="2023-06-12T00:00:00"/>
    <d v="2023-07-12T00:00:00"/>
    <d v="2023-09-13T00:00:00"/>
    <d v="2023-12-22T00:00:00"/>
    <d v="2023-12-21T00:00:00"/>
    <x v="1"/>
  </r>
  <r>
    <n v="93174877"/>
    <s v="DNI"/>
    <s v="MEJIA GUERRA, CRISTOFER KALET"/>
    <s v="M"/>
    <d v="2022-12-09T00:00:00"/>
    <x v="2"/>
    <s v="NAC. DANIEL A. CARRION"/>
    <s v="204 C.S. SESQUICENTENARIO"/>
    <x v="0"/>
    <x v="0"/>
    <d v="2023-07-06T00:00:00"/>
    <x v="17"/>
    <x v="2"/>
    <n v="209"/>
    <d v="2023-07-06T00:00:00"/>
    <d v="2023-09-09T00:00:00"/>
    <d v="2023-11-09T00:00:00"/>
    <d v="2024-01-10T00:00:00"/>
    <d v="2024-01-10T00:00:00"/>
    <x v="1"/>
  </r>
  <r>
    <n v="93174891"/>
    <s v="DNI"/>
    <s v="MEJIA GUERRA, IAN GABRIEL"/>
    <s v="M"/>
    <d v="2022-12-09T00:00:00"/>
    <x v="2"/>
    <s v="NAC. DANIEL A. CARRION"/>
    <s v="204 C.S. SESQUICENTENARIO"/>
    <x v="0"/>
    <x v="0"/>
    <d v="2023-07-06T00:00:00"/>
    <x v="17"/>
    <x v="2"/>
    <n v="209"/>
    <d v="2023-07-06T00:00:00"/>
    <d v="2023-09-09T00:00:00"/>
    <d v="2023-11-09T00:00:00"/>
    <d v="2024-01-10T00:00:00"/>
    <d v="2024-01-10T00:00:00"/>
    <x v="1"/>
  </r>
  <r>
    <n v="93175471"/>
    <s v="DNI"/>
    <s v="MACUYAMA MAJIPO, KEVIN ASHER"/>
    <s v="M"/>
    <d v="2022-11-12T00:00:00"/>
    <x v="1"/>
    <m/>
    <s v="309 P.S. VENTANILLA ALTA"/>
    <x v="0"/>
    <x v="0"/>
    <d v="2023-06-09T00:00:00"/>
    <x v="2"/>
    <x v="1"/>
    <n v="209"/>
    <d v="2023-06-09T00:00:00"/>
    <d v="2023-07-18T00:00:00"/>
    <d v="2023-08-18T00:00:00"/>
    <m/>
    <d v="2024-01-03T00:00:00"/>
    <x v="0"/>
  </r>
  <r>
    <n v="93175811"/>
    <s v="DNI"/>
    <s v="PILCO GIL, ALESSANDRO ANTUÁN JOHAN"/>
    <s v="M"/>
    <d v="2022-12-12T00:00:00"/>
    <x v="1"/>
    <s v="HOSPITAL DE VENTANILLA"/>
    <s v="301 C.S.M.I. PACHACUTEC PERU - COREA"/>
    <x v="0"/>
    <x v="0"/>
    <d v="2023-06-15T00:00:00"/>
    <x v="9"/>
    <x v="1"/>
    <n v="209"/>
    <d v="2023-06-15T00:00:00"/>
    <d v="2023-07-13T00:00:00"/>
    <d v="2023-08-14T00:00:00"/>
    <m/>
    <d v="2023-12-18T00:00:00"/>
    <x v="0"/>
  </r>
  <r>
    <n v="93177180"/>
    <s v="DNI"/>
    <s v="SEGURA VILLANUEVA, NICOLÁS GONZALO"/>
    <s v="M"/>
    <d v="2022-12-13T00:00:00"/>
    <x v="2"/>
    <s v="HOSPITAL SAN JOSE"/>
    <s v="112 C.S. NESTOR GAMBETTA"/>
    <x v="0"/>
    <x v="0"/>
    <d v="2023-06-14T00:00:00"/>
    <x v="18"/>
    <x v="3"/>
    <n v="209"/>
    <d v="2023-06-14T00:00:00"/>
    <d v="2023-08-14T00:00:00"/>
    <d v="2023-10-13T00:00:00"/>
    <d v="2023-12-18T00:00:00"/>
    <d v="2023-12-18T00:00:00"/>
    <x v="1"/>
  </r>
  <r>
    <n v="93177243"/>
    <s v="DNI"/>
    <s v="CHIROQUE TARAZONA, AITANA ALESSIA"/>
    <s v="F"/>
    <d v="2022-12-13T00:00:00"/>
    <x v="1"/>
    <s v="MATERNO INFANTIL PACHACUTEC  PERU-COREA"/>
    <s v="302 C.S. 03 DE FEBRERO"/>
    <x v="0"/>
    <x v="0"/>
    <d v="2023-06-13T00:00:00"/>
    <x v="6"/>
    <x v="1"/>
    <n v="209"/>
    <d v="2023-06-13T00:00:00"/>
    <d v="2023-08-15T00:00:00"/>
    <d v="2023-10-18T00:00:00"/>
    <m/>
    <d v="2024-01-05T00:00:00"/>
    <x v="0"/>
  </r>
  <r>
    <n v="93177781"/>
    <s v="DNI"/>
    <s v="CALLA PANAIFO, YAILEMM DANIEL"/>
    <s v="M"/>
    <d v="2022-12-14T00:00:00"/>
    <x v="1"/>
    <s v="MATERNO INFANTIL PACHACUTEC  PERU-COREA"/>
    <s v="301 C.S.M.I. PACHACUTEC PERU - COREA"/>
    <x v="0"/>
    <x v="0"/>
    <d v="2023-06-15T00:00:00"/>
    <x v="9"/>
    <x v="1"/>
    <n v="209"/>
    <d v="2023-06-15T00:00:00"/>
    <d v="2023-07-12T00:00:00"/>
    <d v="2023-09-16T00:00:00"/>
    <m/>
    <m/>
    <x v="0"/>
  </r>
  <r>
    <n v="93180232"/>
    <s v="DNI"/>
    <s v="ALARCON VASQUEZ, ALESSIA AITANA"/>
    <s v="F"/>
    <d v="2022-12-15T00:00:00"/>
    <x v="1"/>
    <s v="HOSPITAL DE VENTANILLA"/>
    <s v="304 P.S. CIUDAD PACHACUTEC"/>
    <x v="0"/>
    <x v="0"/>
    <d v="2023-06-19T00:00:00"/>
    <x v="16"/>
    <x v="1"/>
    <n v="209"/>
    <d v="2023-06-19T00:00:00"/>
    <m/>
    <m/>
    <m/>
    <d v="2023-12-26T00:00:00"/>
    <x v="0"/>
  </r>
  <r>
    <n v="93180575"/>
    <s v="DNI"/>
    <s v="MALDONADO EDONES, THIAGO LEONEL"/>
    <s v="M"/>
    <d v="2022-12-16T00:00:00"/>
    <x v="1"/>
    <s v="HOSPITAL CARLOS LANFRANCO LA HOZ"/>
    <s v="301 C.S.M.I. PACHACUTEC PERU - COREA"/>
    <x v="0"/>
    <x v="0"/>
    <d v="2023-06-16T00:00:00"/>
    <x v="9"/>
    <x v="1"/>
    <n v="209"/>
    <d v="2023-06-16T00:00:00"/>
    <d v="2023-08-24T00:00:00"/>
    <d v="2023-09-23T00:00:00"/>
    <m/>
    <m/>
    <x v="0"/>
  </r>
  <r>
    <n v="93180706"/>
    <s v="DNI"/>
    <s v="OLIVARES CHIROQUE, LUZ ANGELICA"/>
    <s v="F"/>
    <d v="2022-12-15T00:00:00"/>
    <x v="1"/>
    <s v="MATERNO INFANTIL PACHACUTEC  PERU-COREA"/>
    <s v="301 C.S.M.I. PACHACUTEC PERU - COREA"/>
    <x v="0"/>
    <x v="0"/>
    <d v="2023-06-15T00:00:00"/>
    <x v="9"/>
    <x v="1"/>
    <n v="209"/>
    <d v="2023-06-15T00:00:00"/>
    <d v="2023-08-17T00:00:00"/>
    <d v="2023-09-14T00:00:00"/>
    <d v="2024-01-09T00:00:00"/>
    <d v="2024-01-09T00:00:00"/>
    <x v="1"/>
  </r>
  <r>
    <n v="93182000"/>
    <s v="DNI"/>
    <s v="HERNANDEZ COLLQUE, JAYDEN ABDIEL"/>
    <s v="M"/>
    <d v="2022-12-17T00:00:00"/>
    <x v="1"/>
    <s v="HOSPITAL SAN JOSE"/>
    <s v="301 C.S.M.I. PACHACUTEC PERU - COREA"/>
    <x v="0"/>
    <x v="0"/>
    <d v="2023-06-22T00:00:00"/>
    <x v="9"/>
    <x v="1"/>
    <n v="209"/>
    <d v="2023-06-22T00:00:00"/>
    <d v="2023-08-27T00:00:00"/>
    <d v="2023-10-28T00:00:00"/>
    <m/>
    <m/>
    <x v="0"/>
  </r>
  <r>
    <n v="93182730"/>
    <s v="DNI"/>
    <s v="QUINTO RAMON, LIA ALESSIA"/>
    <s v="F"/>
    <d v="2022-12-16T00:00:00"/>
    <x v="1"/>
    <s v="NAC. DANIEL A. CARRION"/>
    <s v="308 P.S. DEFENSORES DE LA PATRIA"/>
    <x v="0"/>
    <x v="0"/>
    <d v="2023-06-17T00:00:00"/>
    <x v="3"/>
    <x v="1"/>
    <n v="209"/>
    <d v="2023-06-17T00:00:00"/>
    <d v="2023-07-17T00:00:00"/>
    <d v="2023-09-16T00:00:00"/>
    <m/>
    <m/>
    <x v="0"/>
  </r>
  <r>
    <n v="93183189"/>
    <s v="DNI"/>
    <s v="CARPIO RODRIGUEZ, CADENCE BELLA"/>
    <s v="F"/>
    <d v="2022-12-17T00:00:00"/>
    <x v="0"/>
    <s v="NAC. DANIEL A. CARRION"/>
    <s v="214 C.S. CARMEN DE LA LEGUA"/>
    <x v="0"/>
    <x v="0"/>
    <d v="2023-06-19T00:00:00"/>
    <x v="0"/>
    <x v="0"/>
    <n v="209"/>
    <d v="2023-06-19T00:00:00"/>
    <d v="2023-07-24T00:00:00"/>
    <d v="2023-08-28T00:00:00"/>
    <m/>
    <m/>
    <x v="0"/>
  </r>
  <r>
    <n v="93183346"/>
    <s v="DNI"/>
    <s v="CORTEZ PALACIOS, DAYRON JOAN JESÚS"/>
    <s v="M"/>
    <d v="2022-12-17T00:00:00"/>
    <x v="4"/>
    <s v="NAC. DANIEL A. CARRION"/>
    <s v="312 P.S. MI PERU"/>
    <x v="0"/>
    <x v="0"/>
    <d v="2023-06-17T00:00:00"/>
    <x v="7"/>
    <x v="1"/>
    <n v="209"/>
    <d v="2023-06-17T00:00:00"/>
    <d v="2023-07-17T00:00:00"/>
    <d v="2023-08-15T00:00:00"/>
    <d v="2024-01-03T00:00:00"/>
    <d v="2024-01-03T00:00:00"/>
    <x v="1"/>
  </r>
  <r>
    <n v="93183601"/>
    <s v="DNI"/>
    <s v="CHAVIL LIVAQUE, GILBER MATHIAS"/>
    <s v="M"/>
    <d v="2022-12-18T00:00:00"/>
    <x v="1"/>
    <s v="NAC. DANIEL A. CARRION"/>
    <s v="313 C.S. MARQUEZ"/>
    <x v="0"/>
    <x v="0"/>
    <d v="2023-06-24T00:00:00"/>
    <x v="19"/>
    <x v="1"/>
    <n v="209"/>
    <d v="2023-06-24T00:00:00"/>
    <d v="2023-07-20T00:00:00"/>
    <d v="2023-09-21T00:00:00"/>
    <m/>
    <m/>
    <x v="0"/>
  </r>
  <r>
    <n v="93184995"/>
    <s v="DNI"/>
    <s v="CAMPOS BALMACEDA, APRIL ELAINE"/>
    <s v="F"/>
    <d v="2022-12-19T00:00:00"/>
    <x v="2"/>
    <s v="NAC. DANIEL A. CARRION"/>
    <s v="213 C.S. VILLA SR. DE LOS MILAGROS"/>
    <x v="0"/>
    <x v="0"/>
    <d v="2023-06-21T00:00:00"/>
    <x v="20"/>
    <x v="2"/>
    <n v="209"/>
    <d v="2023-06-21T00:00:00"/>
    <d v="2023-08-18T00:00:00"/>
    <d v="2023-09-21T00:00:00"/>
    <m/>
    <m/>
    <x v="0"/>
  </r>
  <r>
    <n v="93185506"/>
    <s v="DNI"/>
    <s v="SANCHEZ TANTALEAN, GÉNESIS"/>
    <s v="F"/>
    <d v="2022-12-19T00:00:00"/>
    <x v="1"/>
    <s v="HOSPITAL SAN JOSE"/>
    <s v="301 C.S.M.I. PACHACUTEC PERU - COREA"/>
    <x v="0"/>
    <x v="0"/>
    <d v="2023-06-20T00:00:00"/>
    <x v="9"/>
    <x v="1"/>
    <n v="209"/>
    <d v="2023-06-20T00:00:00"/>
    <d v="2023-08-24T00:00:00"/>
    <d v="2023-09-21T00:00:00"/>
    <m/>
    <m/>
    <x v="0"/>
  </r>
  <r>
    <n v="93188563"/>
    <s v="DNI"/>
    <s v="ALVAREZ CHERO, EITHAN EZEQUIEL"/>
    <s v="M"/>
    <d v="2022-12-21T00:00:00"/>
    <x v="1"/>
    <s v="HOSPITAL II LIMA NORTE CALLAO LUIS NEGREIROS VEGA ESSALUD"/>
    <s v="310 C.S. VILLA LOS REYES"/>
    <x v="0"/>
    <x v="0"/>
    <d v="2023-06-26T00:00:00"/>
    <x v="10"/>
    <x v="1"/>
    <n v="209"/>
    <d v="2023-06-26T00:00:00"/>
    <d v="2023-08-28T00:00:00"/>
    <d v="2023-10-16T00:00:00"/>
    <d v="2024-01-20T00:00:00"/>
    <d v="2024-01-20T00:00:00"/>
    <x v="1"/>
  </r>
  <r>
    <n v="93188652"/>
    <s v="DNI"/>
    <s v="NAJAR CALDERON, MIA KHALESSY"/>
    <s v="F"/>
    <d v="2022-12-22T00:00:00"/>
    <x v="1"/>
    <s v="NAC. DANIEL A. CARRION"/>
    <s v="305 C.S. SANTA ROSA DE PACHACUTEC"/>
    <x v="0"/>
    <x v="0"/>
    <d v="2023-07-03T00:00:00"/>
    <x v="12"/>
    <x v="1"/>
    <n v="209"/>
    <d v="2023-07-03T00:00:00"/>
    <d v="2023-07-31T00:00:00"/>
    <d v="2023-09-22T00:00:00"/>
    <m/>
    <m/>
    <x v="0"/>
  </r>
  <r>
    <n v="93188679"/>
    <s v="DNI"/>
    <s v="PASTOR CAÑI, ALESSIA YAMILEE"/>
    <s v="F"/>
    <d v="2022-12-22T00:00:00"/>
    <x v="1"/>
    <s v="HOSPITAL DE VENTANILLA"/>
    <s v="304 P.S. CIUDAD PACHACUTEC"/>
    <x v="0"/>
    <x v="0"/>
    <d v="2023-06-22T00:00:00"/>
    <x v="16"/>
    <x v="1"/>
    <n v="209"/>
    <d v="2023-06-22T00:00:00"/>
    <d v="2023-07-24T00:00:00"/>
    <d v="2023-09-01T00:00:00"/>
    <m/>
    <d v="2023-12-23T00:00:00"/>
    <x v="0"/>
  </r>
  <r>
    <n v="93188682"/>
    <s v="DNI"/>
    <s v="MATA JUAREZ, BELLA VALENTINA"/>
    <s v="F"/>
    <d v="2022-12-22T00:00:00"/>
    <x v="1"/>
    <s v="HOSPITAL CARLOS LANFRANCO LA HOZ"/>
    <s v="311 C.S. LUIS FELIPE DE LAS CASAS"/>
    <x v="0"/>
    <x v="0"/>
    <d v="2023-06-23T00:00:00"/>
    <x v="8"/>
    <x v="1"/>
    <n v="209"/>
    <d v="2023-06-23T00:00:00"/>
    <d v="2023-08-25T00:00:00"/>
    <d v="2023-09-25T00:00:00"/>
    <m/>
    <m/>
    <x v="0"/>
  </r>
  <r>
    <n v="93190564"/>
    <s v="DNI"/>
    <s v="CRUZ GUEVARA, ETHAN SEBASTIÁN"/>
    <s v="M"/>
    <d v="2022-12-23T00:00:00"/>
    <x v="1"/>
    <s v="HOSPITAL DE VENTANILLA"/>
    <s v="305 C.S. SANTA ROSA DE PACHACUTEC"/>
    <x v="0"/>
    <x v="0"/>
    <d v="2023-06-26T00:00:00"/>
    <x v="12"/>
    <x v="1"/>
    <n v="209"/>
    <d v="2023-06-26T00:00:00"/>
    <d v="2023-07-31T00:00:00"/>
    <d v="2023-09-04T00:00:00"/>
    <d v="2024-01-17T00:00:00"/>
    <d v="2024-01-17T00:00:00"/>
    <x v="1"/>
  </r>
  <r>
    <n v="93191476"/>
    <s v="DNI"/>
    <s v="DOSANTOS CHUNGA, ARES SEVEN"/>
    <s v="M"/>
    <d v="2022-12-24T00:00:00"/>
    <x v="1"/>
    <s v="NAC. DANIEL A. CARRION"/>
    <s v="308 P.S. DEFENSORES DE LA PATRIA"/>
    <x v="0"/>
    <x v="0"/>
    <d v="2023-06-24T00:00:00"/>
    <x v="3"/>
    <x v="1"/>
    <n v="209"/>
    <d v="2023-06-24T00:00:00"/>
    <d v="2023-08-24T00:00:00"/>
    <d v="2023-09-25T00:00:00"/>
    <m/>
    <d v="2023-12-26T00:00:00"/>
    <x v="0"/>
  </r>
  <r>
    <n v="93191947"/>
    <s v="DNI"/>
    <s v="VILCABANA DE LA CRUZ, BIARA MIA"/>
    <s v="F"/>
    <d v="2022-12-24T00:00:00"/>
    <x v="1"/>
    <s v="MATERNO INFANTIL PACHACUTEC  PERU-COREA"/>
    <s v="301 C.S.M.I. PACHACUTEC PERU - COREA"/>
    <x v="0"/>
    <x v="0"/>
    <d v="2023-06-30T00:00:00"/>
    <x v="9"/>
    <x v="1"/>
    <n v="209"/>
    <d v="2023-06-30T00:00:00"/>
    <d v="2023-08-28T00:00:00"/>
    <d v="2023-10-28T00:00:00"/>
    <m/>
    <m/>
    <x v="0"/>
  </r>
  <r>
    <n v="93192184"/>
    <s v="DNI"/>
    <s v="TUANAMA FERNANDEZ, BIEL JHONATAN"/>
    <s v="M"/>
    <d v="2022-12-24T00:00:00"/>
    <x v="1"/>
    <s v="HOSPITAL DE VENTANILLA"/>
    <s v="301 C.S.M.I. PACHACUTEC PERU - COREA"/>
    <x v="0"/>
    <x v="0"/>
    <d v="2023-06-26T00:00:00"/>
    <x v="9"/>
    <x v="1"/>
    <n v="209"/>
    <d v="2023-06-26T00:00:00"/>
    <d v="2023-08-26T00:00:00"/>
    <d v="2023-10-25T00:00:00"/>
    <m/>
    <m/>
    <x v="0"/>
  </r>
  <r>
    <n v="93192496"/>
    <s v="DNI"/>
    <s v="BERNEDO ZUÑIGA, MADISON ARIEL"/>
    <s v="F"/>
    <d v="2022-12-24T00:00:00"/>
    <x v="0"/>
    <s v="HOSPITAL SAN JOSE"/>
    <s v="214 C.S. CARMEN DE LA LEGUA"/>
    <x v="0"/>
    <x v="0"/>
    <d v="2023-06-24T00:00:00"/>
    <x v="21"/>
    <x v="2"/>
    <n v="209"/>
    <d v="2023-06-24T00:00:00"/>
    <d v="2023-07-25T00:00:00"/>
    <d v="2023-09-30T00:00:00"/>
    <d v="2024-01-18T00:00:00"/>
    <d v="2024-01-18T00:00:00"/>
    <x v="1"/>
  </r>
  <r>
    <n v="93192576"/>
    <s v="DNI"/>
    <s v="TRAGODARA SALINAS, JAZZLYN DEL PILAR"/>
    <s v="F"/>
    <d v="2022-12-25T00:00:00"/>
    <x v="5"/>
    <s v="NAC. DANIEL A. CARRION"/>
    <s v="215 P.S. LA PERLA"/>
    <x v="0"/>
    <x v="0"/>
    <d v="2023-07-03T00:00:00"/>
    <x v="0"/>
    <x v="0"/>
    <n v="209"/>
    <d v="2023-07-03T00:00:00"/>
    <d v="2023-09-02T00:00:00"/>
    <m/>
    <m/>
    <m/>
    <x v="0"/>
  </r>
  <r>
    <n v="93192835"/>
    <s v="DNI"/>
    <s v="SORGANO CAMACHO, VALERY ALICE"/>
    <s v="F"/>
    <d v="2022-12-25T00:00:00"/>
    <x v="1"/>
    <s v="HOSPITAL DE VENTANILLA"/>
    <s v="301 C.S.M.I. PACHACUTEC PERU - COREA"/>
    <x v="0"/>
    <x v="0"/>
    <d v="2023-06-30T00:00:00"/>
    <x v="9"/>
    <x v="1"/>
    <n v="209"/>
    <d v="2023-06-30T00:00:00"/>
    <d v="2023-08-28T00:00:00"/>
    <d v="2023-09-28T00:00:00"/>
    <m/>
    <m/>
    <x v="0"/>
  </r>
  <r>
    <n v="93192988"/>
    <s v="DNI"/>
    <s v="LOAYZA SANCHEZ, NAYSHA ALESSIA"/>
    <s v="F"/>
    <d v="2022-12-25T00:00:00"/>
    <x v="1"/>
    <s v="MATERNO INFANTIL PACHACUTEC  PERU-COREA"/>
    <s v="301 C.S.M.I. PACHACUTEC PERU - COREA"/>
    <x v="0"/>
    <x v="0"/>
    <d v="2023-06-30T00:00:00"/>
    <x v="9"/>
    <x v="1"/>
    <n v="209"/>
    <d v="2023-06-30T00:00:00"/>
    <d v="2023-09-04T00:00:00"/>
    <d v="2023-11-04T00:00:00"/>
    <m/>
    <m/>
    <x v="0"/>
  </r>
  <r>
    <n v="93195414"/>
    <s v="DNI"/>
    <s v="MARTINEZ TACZA, DEREK CALEB"/>
    <s v="M"/>
    <d v="2022-12-27T00:00:00"/>
    <x v="1"/>
    <s v="HOSPITAL REGIONAL DE LORETO FELIPE SANTIAGO ARRIOLA IGLESIAS"/>
    <s v="214 C.S. CARMEN DE LA LEGUA"/>
    <x v="0"/>
    <x v="0"/>
    <d v="2023-07-06T00:00:00"/>
    <x v="16"/>
    <x v="1"/>
    <n v="209"/>
    <d v="2023-07-06T00:00:00"/>
    <d v="2023-09-06T00:00:00"/>
    <m/>
    <m/>
    <m/>
    <x v="0"/>
  </r>
  <r>
    <n v="93196188"/>
    <s v="DNI"/>
    <s v="RODRIGUEZ VILCHEZ, JHON JAIRO"/>
    <s v="M"/>
    <d v="2022-12-28T00:00:00"/>
    <x v="6"/>
    <s v="NAC. DANIEL A. CARRION"/>
    <s v="107 P.S. CALLAO"/>
    <x v="0"/>
    <x v="0"/>
    <d v="2023-07-06T00:00:00"/>
    <x v="22"/>
    <x v="3"/>
    <n v="209"/>
    <d v="2023-07-06T00:00:00"/>
    <d v="2023-08-08T00:00:00"/>
    <d v="2023-09-07T00:00:00"/>
    <m/>
    <d v="2024-01-18T00:00:00"/>
    <x v="0"/>
  </r>
  <r>
    <n v="93196534"/>
    <s v="DNI"/>
    <s v="HUAPAYA VASQUEZ, DANIELA ISABEL"/>
    <s v="F"/>
    <d v="2022-12-27T00:00:00"/>
    <x v="1"/>
    <s v="NAC. DANIEL A. CARRION"/>
    <s v="315 C.S. VENTANILLA BAJA"/>
    <x v="0"/>
    <x v="0"/>
    <d v="2023-06-28T00:00:00"/>
    <x v="23"/>
    <x v="1"/>
    <n v="209"/>
    <d v="2023-06-28T00:00:00"/>
    <d v="2023-07-23T00:00:00"/>
    <d v="2023-08-31T00:00:00"/>
    <m/>
    <d v="2023-12-28T00:00:00"/>
    <x v="0"/>
  </r>
  <r>
    <n v="93200991"/>
    <s v="DNI"/>
    <s v="LLERENA SANCHEZ, JOSBELY BRIANNA"/>
    <s v="F"/>
    <d v="2022-12-29T00:00:00"/>
    <x v="1"/>
    <s v="NAC. DANIEL A. CARRION"/>
    <s v="309 P.S. VENTANILLA ALTA"/>
    <x v="0"/>
    <x v="0"/>
    <d v="2023-07-03T00:00:00"/>
    <x v="2"/>
    <x v="1"/>
    <n v="209"/>
    <d v="2023-07-03T00:00:00"/>
    <d v="2023-08-12T00:00:00"/>
    <d v="2023-09-12T00:00:00"/>
    <m/>
    <m/>
    <x v="0"/>
  </r>
  <r>
    <n v="93201066"/>
    <s v="DNI"/>
    <s v="MUJICA OTTINIANO, DAENERYS GEORDANNA MIA"/>
    <s v="F"/>
    <d v="2022-12-31T00:00:00"/>
    <x v="1"/>
    <s v="NAC. DANIEL A. CARRION"/>
    <s v="305 C.S. SANTA ROSA DE PACHACUTEC"/>
    <x v="0"/>
    <x v="0"/>
    <d v="2023-07-03T00:00:00"/>
    <x v="12"/>
    <x v="1"/>
    <n v="209"/>
    <d v="2023-07-03T00:00:00"/>
    <m/>
    <m/>
    <d v="2024-01-05T00:00:00"/>
    <d v="2024-01-05T00:00:00"/>
    <x v="0"/>
  </r>
  <r>
    <n v="93201281"/>
    <s v="DNI"/>
    <s v="ZEGARRA URIBE, KIANNA MAKENZY"/>
    <s v="F"/>
    <d v="2023-01-01T00:00:00"/>
    <x v="3"/>
    <s v="NAC. DANIEL A. CARRION"/>
    <s v="211 C.S.M.I. BELLAVISTA PERU - COREA"/>
    <x v="0"/>
    <x v="0"/>
    <d v="2023-07-06T00:00:00"/>
    <x v="5"/>
    <x v="2"/>
    <n v="209"/>
    <d v="2023-07-06T00:00:00"/>
    <m/>
    <m/>
    <m/>
    <m/>
    <x v="0"/>
  </r>
  <r>
    <n v="93201731"/>
    <s v="DNI"/>
    <s v="TAPULLIMA ISMODES, MIA CATHALEYA"/>
    <s v="F"/>
    <d v="2023-01-01T00:00:00"/>
    <x v="1"/>
    <s v="MATERNO INFANTIL PACHACUTEC  PERU-COREA"/>
    <s v="304 P.S. CIUDAD PACHACUTEC"/>
    <x v="0"/>
    <x v="0"/>
    <d v="2023-07-01T00:00:00"/>
    <x v="16"/>
    <x v="1"/>
    <n v="209"/>
    <d v="2023-07-01T00:00:00"/>
    <d v="2023-09-01T00:00:00"/>
    <d v="2023-10-01T00:00:00"/>
    <m/>
    <d v="2024-01-01T00:00:00"/>
    <x v="0"/>
  </r>
  <r>
    <n v="93203243"/>
    <s v="DNI"/>
    <s v="QUISPE ALARCON, KAILANI ITZEL"/>
    <s v="F"/>
    <d v="2023-01-03T00:00:00"/>
    <x v="1"/>
    <s v="HOSPITAL DE VENTANILLA"/>
    <s v="304 P.S. CIUDAD PACHACUTEC"/>
    <x v="0"/>
    <x v="0"/>
    <d v="2023-07-03T00:00:00"/>
    <x v="16"/>
    <x v="1"/>
    <n v="209"/>
    <d v="2023-07-03T00:00:00"/>
    <d v="2023-09-04T00:00:00"/>
    <d v="2023-10-03T00:00:00"/>
    <d v="2024-01-03T00:00:00"/>
    <d v="2024-01-03T00:00:00"/>
    <x v="1"/>
  </r>
  <r>
    <n v="93206968"/>
    <s v="DNI"/>
    <s v="HUAMAN GARCIA, MATHIUSS ALEJANDRO HERBETH"/>
    <s v="M"/>
    <d v="2022-12-15T00:00:00"/>
    <x v="2"/>
    <m/>
    <s v="205 P.S. PREVI"/>
    <x v="0"/>
    <x v="0"/>
    <d v="2023-06-15T00:00:00"/>
    <x v="24"/>
    <x v="2"/>
    <n v="209"/>
    <d v="2023-06-15T00:00:00"/>
    <d v="2023-08-16T00:00:00"/>
    <d v="2023-09-16T00:00:00"/>
    <d v="2023-12-21T00:00:00"/>
    <d v="2023-12-21T00:00:00"/>
    <x v="1"/>
  </r>
  <r>
    <n v="93215234"/>
    <s v="DNI"/>
    <s v="PALOMINO MENDOZA, CRISTINA ARACELI"/>
    <s v="F"/>
    <d v="2022-12-23T00:00:00"/>
    <x v="1"/>
    <m/>
    <s v="304 P.S. CIUDAD PACHACUTEC"/>
    <x v="0"/>
    <x v="0"/>
    <d v="2023-06-28T00:00:00"/>
    <x v="16"/>
    <x v="1"/>
    <n v="209"/>
    <d v="2023-06-28T00:00:00"/>
    <d v="2023-07-24T00:00:00"/>
    <d v="2023-09-23T00:00:00"/>
    <d v="2024-01-06T00:00:00"/>
    <d v="2024-01-06T00:00:00"/>
    <x v="1"/>
  </r>
  <r>
    <n v="93287140"/>
    <s v="DNI"/>
    <s v="VASQUEZ PADILLA, CAMILA MICAELA"/>
    <s v="F"/>
    <d v="2022-12-26T00:00:00"/>
    <x v="2"/>
    <s v="NACIONAL ARZOBISPO LOAYZA"/>
    <s v="NULL"/>
    <x v="0"/>
    <x v="0"/>
    <d v="2023-07-03T00:00:00"/>
    <x v="24"/>
    <x v="2"/>
    <n v="209"/>
    <d v="2023-07-03T00:00:00"/>
    <d v="2023-08-04T00:00:00"/>
    <m/>
    <m/>
    <m/>
    <x v="0"/>
  </r>
  <r>
    <n v="82165860"/>
    <s v="DNI"/>
    <s v="TORRES FABIAN, JASBLEIDY"/>
    <s v="F"/>
    <d v="2023-01-06T00:00:00"/>
    <x v="0"/>
    <m/>
    <s v="214 C.S. CARMEN DE LA LEGUA"/>
    <x v="0"/>
    <x v="1"/>
    <d v="2023-07-18T00:00:00"/>
    <x v="21"/>
    <x v="2"/>
    <n v="209"/>
    <d v="2023-07-18T00:00:00"/>
    <m/>
    <m/>
    <m/>
    <d v="2024-01-18T00:00:00"/>
    <x v="0"/>
  </r>
  <r>
    <n v="93001163"/>
    <s v="DNI"/>
    <s v="INCA ROCA VARGAS, DANIEL ISAIAS"/>
    <s v="M"/>
    <d v="2022-08-02T00:00:00"/>
    <x v="2"/>
    <s v="NAC. DANIEL A. CARRION"/>
    <s v="116 P.S. JUAN PABLO II"/>
    <x v="0"/>
    <x v="1"/>
    <d v="2023-07-24T00:00:00"/>
    <x v="0"/>
    <x v="0"/>
    <n v="209"/>
    <m/>
    <m/>
    <m/>
    <m/>
    <m/>
    <x v="0"/>
  </r>
  <r>
    <n v="93016947"/>
    <s v="DNI"/>
    <s v="PEREZ NINAQUISPE, BELLA ISABELLA"/>
    <s v="F"/>
    <d v="2022-08-08T00:00:00"/>
    <x v="2"/>
    <s v="NAC. DANIEL A. CARRION"/>
    <s v="313 C.S. MARQUEZ"/>
    <x v="0"/>
    <x v="1"/>
    <d v="2023-07-17T00:00:00"/>
    <x v="19"/>
    <x v="1"/>
    <n v="209"/>
    <d v="2023-07-17T00:00:00"/>
    <d v="2023-09-18T00:00:00"/>
    <d v="2023-10-19T00:00:00"/>
    <m/>
    <m/>
    <x v="0"/>
  </r>
  <r>
    <n v="93026163"/>
    <s v="DNI"/>
    <s v="GONZALES DOROTEO, ALYNA AMBERLY"/>
    <s v="F"/>
    <d v="2022-08-19T00:00:00"/>
    <x v="1"/>
    <s v="MEGASALUD NARANJAL S.A.C."/>
    <s v="311 C.S. LUIS FELIPE DE LAS CASAS"/>
    <x v="0"/>
    <x v="1"/>
    <d v="2023-07-18T00:00:00"/>
    <x v="8"/>
    <x v="1"/>
    <n v="209"/>
    <m/>
    <m/>
    <m/>
    <m/>
    <m/>
    <x v="0"/>
  </r>
  <r>
    <n v="93038798"/>
    <s v="DNI"/>
    <s v="SOTOMAYOR PEÑA, NOAH IKER"/>
    <s v="M"/>
    <d v="2022-08-29T00:00:00"/>
    <x v="2"/>
    <s v="NAC. DANIEL A. CARRION"/>
    <s v="113 C.S. RAMON CASTILLA"/>
    <x v="0"/>
    <x v="1"/>
    <d v="2023-07-13T00:00:00"/>
    <x v="0"/>
    <x v="0"/>
    <n v="209"/>
    <m/>
    <m/>
    <m/>
    <m/>
    <m/>
    <x v="0"/>
  </r>
  <r>
    <n v="93044694"/>
    <s v="DNI"/>
    <s v="BUITRON COZAR, AITANA LUCIA"/>
    <s v="F"/>
    <d v="2022-09-03T00:00:00"/>
    <x v="3"/>
    <s v="NAC. DANIEL A. CARRION"/>
    <s v="NULL"/>
    <x v="0"/>
    <x v="1"/>
    <d v="2023-07-26T00:00:00"/>
    <x v="5"/>
    <x v="2"/>
    <n v="209"/>
    <d v="2023-07-26T00:00:00"/>
    <m/>
    <m/>
    <m/>
    <m/>
    <x v="0"/>
  </r>
  <r>
    <n v="93047869"/>
    <s v="DNI"/>
    <s v="YLLANES DIAZ, ALESSIA JIMENA"/>
    <s v="F"/>
    <d v="2022-09-05T00:00:00"/>
    <x v="1"/>
    <s v="HOSPITAL SAN JOSE"/>
    <s v="309 P.S. VENTANILLA ALTA"/>
    <x v="0"/>
    <x v="1"/>
    <d v="2023-08-01T00:00:00"/>
    <x v="2"/>
    <x v="1"/>
    <n v="209"/>
    <d v="2023-08-01T00:00:00"/>
    <d v="2023-09-01T00:00:00"/>
    <d v="2023-11-08T00:00:00"/>
    <m/>
    <m/>
    <x v="0"/>
  </r>
  <r>
    <n v="93054309"/>
    <s v="DNI"/>
    <s v="RODRIGUEZ CALLE, LIAM ALEXANDER"/>
    <s v="M"/>
    <d v="2022-09-10T00:00:00"/>
    <x v="1"/>
    <s v="HOSPITAL DE VENTANILLA"/>
    <s v="307 P.S. HIJOS DEL ALMIRANTE GRAU"/>
    <x v="0"/>
    <x v="1"/>
    <d v="2023-08-02T00:00:00"/>
    <x v="1"/>
    <x v="1"/>
    <n v="209"/>
    <d v="2023-08-02T00:00:00"/>
    <d v="2023-09-20T00:00:00"/>
    <m/>
    <d v="2024-02-26T00:00:00"/>
    <d v="2024-02-26T00:00:00"/>
    <x v="0"/>
  </r>
  <r>
    <n v="93078568"/>
    <s v="DNI"/>
    <s v="ARTEAGA VILLARREAL, ALBA FABIANA"/>
    <s v="F"/>
    <d v="2022-09-27T00:00:00"/>
    <x v="5"/>
    <s v="NAC. DANIEL A. CARRION"/>
    <s v="215 P.S. LA PERLA"/>
    <x v="0"/>
    <x v="1"/>
    <d v="2023-07-21T00:00:00"/>
    <x v="25"/>
    <x v="2"/>
    <n v="209"/>
    <d v="2023-07-21T00:00:00"/>
    <d v="2023-08-21T00:00:00"/>
    <d v="2023-09-19T00:00:00"/>
    <m/>
    <m/>
    <x v="0"/>
  </r>
  <r>
    <n v="93086738"/>
    <s v="DNI"/>
    <s v="HERNANDEZ MATA, OLIVER WILFREDO"/>
    <s v="M"/>
    <d v="2022-10-04T00:00:00"/>
    <x v="2"/>
    <m/>
    <s v="205 P.S. PREVI"/>
    <x v="0"/>
    <x v="1"/>
    <d v="2023-07-15T00:00:00"/>
    <x v="24"/>
    <x v="2"/>
    <n v="209"/>
    <d v="2023-07-15T00:00:00"/>
    <m/>
    <m/>
    <m/>
    <m/>
    <x v="0"/>
  </r>
  <r>
    <n v="93169423"/>
    <s v="DNI"/>
    <s v="BELLO CRISTOBAL, LYAN DARKIEL ALEXANDER"/>
    <s v="M"/>
    <d v="2022-12-06T00:00:00"/>
    <x v="0"/>
    <s v="NACIONAL ARZOBISPO LOAYZA"/>
    <s v="214 C.S. CARMEN DE LA LEGUA"/>
    <x v="0"/>
    <x v="1"/>
    <d v="2023-07-14T00:00:00"/>
    <x v="16"/>
    <x v="1"/>
    <n v="209"/>
    <d v="2023-07-14T00:00:00"/>
    <d v="2023-09-01T00:00:00"/>
    <d v="2023-10-21T00:00:00"/>
    <m/>
    <d v="2024-01-19T00:00:00"/>
    <x v="0"/>
  </r>
  <r>
    <n v="93180200"/>
    <s v="DNI"/>
    <s v="CALDERON CASTILLO, HANSEL CAREL"/>
    <s v="M"/>
    <d v="2022-12-15T00:00:00"/>
    <x v="1"/>
    <m/>
    <s v="308 P.S. DEFENSORES DE LA PATRIA"/>
    <x v="0"/>
    <x v="1"/>
    <d v="2023-07-27T00:00:00"/>
    <x v="3"/>
    <x v="1"/>
    <n v="209"/>
    <d v="2023-07-27T00:00:00"/>
    <d v="2023-08-24T00:00:00"/>
    <d v="2023-10-11T00:00:00"/>
    <m/>
    <m/>
    <x v="0"/>
  </r>
  <r>
    <n v="93180210"/>
    <s v="DNI"/>
    <s v="CALDERON CASTILLO, RAIDEN AXEL"/>
    <s v="M"/>
    <d v="2022-12-15T00:00:00"/>
    <x v="1"/>
    <m/>
    <s v="308 P.S. DEFENSORES DE LA PATRIA"/>
    <x v="0"/>
    <x v="1"/>
    <d v="2023-07-27T00:00:00"/>
    <x v="3"/>
    <x v="1"/>
    <n v="209"/>
    <d v="2023-07-27T00:00:00"/>
    <d v="2023-08-24T00:00:00"/>
    <d v="2023-10-11T00:00:00"/>
    <m/>
    <d v="2024-02-19T00:00:00"/>
    <x v="0"/>
  </r>
  <r>
    <n v="93180499"/>
    <s v="DNI"/>
    <s v="CARDENAS VASQUEZ, NOAH DASHIELL"/>
    <s v="M"/>
    <d v="2022-12-15T00:00:00"/>
    <x v="1"/>
    <s v="HOSPITAL II LIMA NORTE CALLAO LUIS NEGREIROS VEGA ESSALUD"/>
    <s v="305 C.S. SANTA ROSA DE PACHACUTEC"/>
    <x v="0"/>
    <x v="1"/>
    <d v="2023-07-15T00:00:00"/>
    <x v="12"/>
    <x v="1"/>
    <n v="209"/>
    <d v="2023-07-15T00:00:00"/>
    <d v="2023-08-14T00:00:00"/>
    <d v="2023-10-16T00:00:00"/>
    <m/>
    <m/>
    <x v="0"/>
  </r>
  <r>
    <n v="93185384"/>
    <s v="DNI"/>
    <s v="ASTOQUILLCA TORRES, GALA ELIANA"/>
    <s v="F"/>
    <d v="2022-12-19T00:00:00"/>
    <x v="1"/>
    <s v="MATERNO INFANTIL PACHACUTEC  PERU-COREA"/>
    <s v="302 C.S. 03 DE FEBRERO"/>
    <x v="0"/>
    <x v="1"/>
    <d v="2023-07-13T00:00:00"/>
    <x v="6"/>
    <x v="1"/>
    <n v="209"/>
    <d v="2023-07-13T00:00:00"/>
    <d v="2023-08-16T00:00:00"/>
    <d v="2023-10-16T00:00:00"/>
    <m/>
    <m/>
    <x v="0"/>
  </r>
  <r>
    <n v="93191270"/>
    <s v="DNI"/>
    <s v="BOCANEGRA ZEVALLOS, ZOE JIMENA"/>
    <s v="F"/>
    <d v="2022-12-23T00:00:00"/>
    <x v="1"/>
    <s v="HOSPITAL II LIMA NORTE CALLAO LUIS NEGREIROS VEGA ESSALUD"/>
    <s v="309 P.S. VENTANILLA ALTA"/>
    <x v="0"/>
    <x v="1"/>
    <d v="2023-07-31T00:00:00"/>
    <x v="2"/>
    <x v="1"/>
    <n v="209"/>
    <d v="2023-07-31T00:00:00"/>
    <d v="2023-09-28T00:00:00"/>
    <d v="2023-10-31T00:00:00"/>
    <m/>
    <m/>
    <x v="0"/>
  </r>
  <r>
    <n v="93191317"/>
    <s v="DNI"/>
    <s v="APAGUEÑO CACHIQUE, YRMA DAILENNY"/>
    <s v="F"/>
    <d v="2022-12-23T00:00:00"/>
    <x v="1"/>
    <s v="HOSPITAL DE VENTANILLA"/>
    <s v="308 P.S. DEFENSORES DE LA PATRIA"/>
    <x v="0"/>
    <x v="1"/>
    <d v="2023-07-12T00:00:00"/>
    <x v="3"/>
    <x v="1"/>
    <n v="209"/>
    <d v="2023-07-12T00:00:00"/>
    <d v="2023-09-12T00:00:00"/>
    <d v="2023-11-15T00:00:00"/>
    <m/>
    <d v="2024-01-12T00:00:00"/>
    <x v="0"/>
  </r>
  <r>
    <n v="93196116"/>
    <s v="DNI"/>
    <s v="VARGAS TANGHERLINI, RAFFAELLA MORGAN HOPE"/>
    <s v="F"/>
    <d v="2022-12-27T00:00:00"/>
    <x v="1"/>
    <s v="ALBERTO LEONARDO BARTON THOMPSON"/>
    <s v="312 P.S. MI PERU"/>
    <x v="0"/>
    <x v="1"/>
    <d v="2023-07-10T00:00:00"/>
    <x v="16"/>
    <x v="1"/>
    <n v="209"/>
    <d v="2023-07-10T00:00:00"/>
    <m/>
    <m/>
    <m/>
    <m/>
    <x v="0"/>
  </r>
  <r>
    <n v="93196362"/>
    <s v="DNI"/>
    <s v="RAMOS IPANAQUE, NOAH ENRIQUE"/>
    <s v="M"/>
    <d v="2022-12-28T00:00:00"/>
    <x v="2"/>
    <s v="HOSPITAL DE APOYO SANTA ROSA"/>
    <s v="203 P.S. PALMERAS DE OQUENDO"/>
    <x v="0"/>
    <x v="1"/>
    <d v="2023-07-08T00:00:00"/>
    <x v="20"/>
    <x v="2"/>
    <n v="209"/>
    <d v="2023-07-08T00:00:00"/>
    <d v="2023-09-09T00:00:00"/>
    <d v="2023-10-11T00:00:00"/>
    <m/>
    <m/>
    <x v="0"/>
  </r>
  <r>
    <n v="93198835"/>
    <s v="DNI"/>
    <s v="HUAMAN SANCHEZ, AARÓN JACOB"/>
    <s v="M"/>
    <d v="2022-12-29T00:00:00"/>
    <x v="1"/>
    <s v="HOSPITAL DE VENTANILLA"/>
    <s v="302 C.S. 03 DE FEBRERO"/>
    <x v="0"/>
    <x v="1"/>
    <d v="2023-07-13T00:00:00"/>
    <x v="6"/>
    <x v="1"/>
    <n v="209"/>
    <d v="2023-07-13T00:00:00"/>
    <d v="2023-09-15T00:00:00"/>
    <d v="2023-10-16T00:00:00"/>
    <m/>
    <m/>
    <x v="0"/>
  </r>
  <r>
    <n v="93199523"/>
    <s v="DNI"/>
    <s v="LIZA FARFAN, JARIB ELIEL"/>
    <s v="M"/>
    <d v="2022-12-30T00:00:00"/>
    <x v="2"/>
    <s v="NAC. DANIEL A. CARRION"/>
    <s v="112 C.S. NESTOR GAMBETTA"/>
    <x v="0"/>
    <x v="1"/>
    <d v="2023-07-12T00:00:00"/>
    <x v="26"/>
    <x v="3"/>
    <n v="209"/>
    <d v="2023-07-12T00:00:00"/>
    <d v="2023-09-12T00:00:00"/>
    <d v="2023-10-12T00:00:00"/>
    <d v="2024-01-08T00:00:00"/>
    <d v="2024-01-08T00:00:00"/>
    <x v="1"/>
  </r>
  <r>
    <n v="93199530"/>
    <s v="DNI"/>
    <s v="LIZA FARFAN, JARED GAEL"/>
    <s v="M"/>
    <d v="2022-12-30T00:00:00"/>
    <x v="2"/>
    <s v="NAC. DANIEL A. CARRION"/>
    <s v="112 C.S. NESTOR GAMBETTA"/>
    <x v="0"/>
    <x v="1"/>
    <d v="2023-07-12T00:00:00"/>
    <x v="26"/>
    <x v="3"/>
    <n v="209"/>
    <d v="2023-07-12T00:00:00"/>
    <d v="2023-08-11T00:00:00"/>
    <d v="2023-09-10T00:00:00"/>
    <d v="2024-01-08T00:00:00"/>
    <d v="2024-01-08T00:00:00"/>
    <x v="1"/>
  </r>
  <r>
    <n v="93199670"/>
    <s v="DNI"/>
    <s v="CANTURIN PICOY, ZOE VIVIANA"/>
    <s v="F"/>
    <d v="2022-12-30T00:00:00"/>
    <x v="1"/>
    <s v="HOSPITAL DE VENTANILLA"/>
    <s v="314 P.S. VENTANILLA ESTE"/>
    <x v="0"/>
    <x v="1"/>
    <d v="2023-07-17T00:00:00"/>
    <x v="27"/>
    <x v="1"/>
    <n v="209"/>
    <d v="2023-07-17T00:00:00"/>
    <d v="2023-08-17T00:00:00"/>
    <d v="2023-10-17T00:00:00"/>
    <m/>
    <d v="2024-02-10T00:00:00"/>
    <x v="0"/>
  </r>
  <r>
    <n v="93200064"/>
    <s v="DNI"/>
    <s v="PERCCA DE LA CRUZ, IZÁN YERAY AZIEL"/>
    <s v="M"/>
    <d v="2022-12-30T00:00:00"/>
    <x v="1"/>
    <s v="HOSPITAL DE VENTANILLA"/>
    <s v="309 P.S. VENTANILLA ALTA"/>
    <x v="0"/>
    <x v="1"/>
    <d v="2023-07-07T00:00:00"/>
    <x v="2"/>
    <x v="1"/>
    <n v="209"/>
    <d v="2023-07-07T00:00:00"/>
    <d v="2023-08-20T00:00:00"/>
    <d v="2023-10-02T00:00:00"/>
    <m/>
    <m/>
    <x v="0"/>
  </r>
  <r>
    <n v="93200262"/>
    <s v="DNI"/>
    <s v="RODRIGUEZ ANDIA, ALÍ EMILIO MARCIAL"/>
    <s v="M"/>
    <d v="2022-12-31T00:00:00"/>
    <x v="1"/>
    <s v="NAC. DANIEL A. CARRION"/>
    <s v="301 C.S.M.I. PACHACUTEC PERU - COREA"/>
    <x v="0"/>
    <x v="1"/>
    <d v="2023-07-07T00:00:00"/>
    <x v="9"/>
    <x v="1"/>
    <n v="209"/>
    <d v="2023-07-07T00:00:00"/>
    <d v="2023-09-06T00:00:00"/>
    <d v="2023-11-06T00:00:00"/>
    <m/>
    <d v="2024-01-10T00:00:00"/>
    <x v="0"/>
  </r>
  <r>
    <n v="93202098"/>
    <s v="DNI"/>
    <s v="MONTES MILLER, VALERIA NAZARETH"/>
    <s v="F"/>
    <d v="2022-12-30T00:00:00"/>
    <x v="2"/>
    <m/>
    <s v="108 P.S. JOSE BOTERIN"/>
    <x v="0"/>
    <x v="1"/>
    <d v="2023-07-07T00:00:00"/>
    <x v="28"/>
    <x v="3"/>
    <n v="209"/>
    <d v="2023-07-07T00:00:00"/>
    <d v="2023-09-04T00:00:00"/>
    <d v="2023-11-06T00:00:00"/>
    <m/>
    <d v="2024-01-06T00:00:00"/>
    <x v="0"/>
  </r>
  <r>
    <n v="93203213"/>
    <s v="DNI"/>
    <s v="ALBORNOZ RIVERA, ELIAS NEYTAN"/>
    <s v="M"/>
    <d v="2023-01-03T00:00:00"/>
    <x v="1"/>
    <s v="HOSPITAL DE VENTANILLA"/>
    <s v="314 P.S. VENTANILLA ESTE"/>
    <x v="0"/>
    <x v="1"/>
    <d v="2023-07-17T00:00:00"/>
    <x v="27"/>
    <x v="1"/>
    <n v="209"/>
    <d v="2023-07-17T00:00:00"/>
    <d v="2023-09-18T00:00:00"/>
    <d v="2023-10-20T00:00:00"/>
    <m/>
    <m/>
    <x v="0"/>
  </r>
  <r>
    <n v="93203664"/>
    <s v="DNI"/>
    <s v="GONZALEZ CAPILLO, DASHA CHRISTELL"/>
    <s v="F"/>
    <d v="2023-01-03T00:00:00"/>
    <x v="0"/>
    <s v="HOSPITAL SAN JOSE"/>
    <s v="213 C.S. VILLA SR. DE LOS MILAGROS"/>
    <x v="0"/>
    <x v="1"/>
    <d v="2023-07-24T00:00:00"/>
    <x v="4"/>
    <x v="2"/>
    <n v="209"/>
    <d v="2023-07-24T00:00:00"/>
    <d v="2023-08-21T00:00:00"/>
    <d v="2023-09-22T00:00:00"/>
    <d v="2024-01-30T00:00:00"/>
    <d v="2024-01-30T00:00:00"/>
    <x v="1"/>
  </r>
  <r>
    <n v="93204483"/>
    <s v="DNI"/>
    <s v="SOSA CARAMES, ALEXANDRA YOSELIN"/>
    <s v="F"/>
    <d v="2023-01-03T00:00:00"/>
    <x v="1"/>
    <m/>
    <s v="304 P.S. CIUDAD PACHACUTEC"/>
    <x v="0"/>
    <x v="1"/>
    <d v="2023-07-07T00:00:00"/>
    <x v="16"/>
    <x v="1"/>
    <n v="209"/>
    <d v="2023-07-07T00:00:00"/>
    <d v="2023-09-09T00:00:00"/>
    <d v="2023-11-09T00:00:00"/>
    <m/>
    <m/>
    <x v="0"/>
  </r>
  <r>
    <n v="93207943"/>
    <s v="DNI"/>
    <s v="CISNEROS MANRIQUE, ROMÁN JUNIOR"/>
    <s v="M"/>
    <d v="2023-01-05T00:00:00"/>
    <x v="2"/>
    <s v="NAC. DANIEL A. CARRION"/>
    <s v="201 C.S. FAUCETT"/>
    <x v="0"/>
    <x v="1"/>
    <d v="2023-07-10T00:00:00"/>
    <x v="29"/>
    <x v="2"/>
    <n v="209"/>
    <d v="2023-07-10T00:00:00"/>
    <d v="2023-09-12T00:00:00"/>
    <d v="2023-10-13T00:00:00"/>
    <m/>
    <m/>
    <x v="0"/>
  </r>
  <r>
    <n v="93208822"/>
    <s v="DNI"/>
    <s v="PEREZ ALBA, THEO PAOLO"/>
    <s v="M"/>
    <d v="2023-01-06T00:00:00"/>
    <x v="3"/>
    <s v="HOSPITAL II LIMA NORTE CALLAO LUIS NEGREIROS VEGA ESSALUD"/>
    <s v="NULL"/>
    <x v="0"/>
    <x v="1"/>
    <d v="2023-07-20T00:00:00"/>
    <x v="5"/>
    <x v="2"/>
    <n v="209"/>
    <d v="2023-07-20T00:00:00"/>
    <d v="2023-09-01T00:00:00"/>
    <d v="2023-10-02T00:00:00"/>
    <m/>
    <m/>
    <x v="0"/>
  </r>
  <r>
    <n v="93209890"/>
    <s v="DNI"/>
    <s v="GUILLEN SANTILLAN, IAN SALVADOR"/>
    <s v="M"/>
    <d v="2023-01-06T00:00:00"/>
    <x v="2"/>
    <s v="INSTITUTO NACIONAL MATERNO PERINATAL"/>
    <s v="210 P.S. POLIGONO IV"/>
    <x v="0"/>
    <x v="1"/>
    <d v="2023-08-04T00:00:00"/>
    <x v="30"/>
    <x v="2"/>
    <n v="209"/>
    <d v="2023-08-04T00:00:00"/>
    <d v="2023-09-04T00:00:00"/>
    <d v="2023-11-10T00:00:00"/>
    <m/>
    <d v="2024-02-05T00:00:00"/>
    <x v="0"/>
  </r>
  <r>
    <n v="93211129"/>
    <s v="DNI"/>
    <s v="MARTINEZ VASQUEZ, XAVI ALONSO JESÚS"/>
    <s v="M"/>
    <d v="2023-01-08T00:00:00"/>
    <x v="1"/>
    <s v="NAC. DANIEL A. CARRION"/>
    <s v="304 P.S. CIUDAD PACHACUTEC"/>
    <x v="0"/>
    <x v="1"/>
    <d v="2023-07-12T00:00:00"/>
    <x v="16"/>
    <x v="1"/>
    <n v="209"/>
    <d v="2023-07-12T00:00:00"/>
    <d v="2023-08-12T00:00:00"/>
    <m/>
    <m/>
    <m/>
    <x v="0"/>
  </r>
  <r>
    <n v="93211167"/>
    <s v="DNI"/>
    <s v="CAMPOS ROMERO, EMILY ALICE"/>
    <s v="F"/>
    <d v="2023-01-08T00:00:00"/>
    <x v="1"/>
    <s v="CLINICA MONTELUZ"/>
    <s v="310 C.S. VILLA LOS REYES"/>
    <x v="0"/>
    <x v="1"/>
    <d v="2023-07-17T00:00:00"/>
    <x v="10"/>
    <x v="1"/>
    <n v="209"/>
    <d v="2023-07-17T00:00:00"/>
    <d v="2023-09-18T00:00:00"/>
    <d v="2023-11-06T00:00:00"/>
    <m/>
    <m/>
    <x v="0"/>
  </r>
  <r>
    <n v="93211276"/>
    <s v="DNI"/>
    <s v="LEIVA MARTIN, ALEJANDRO XUMER"/>
    <s v="M"/>
    <d v="2023-01-08T00:00:00"/>
    <x v="1"/>
    <s v="HOSPITAL NACIONAL DOCENTE MADRE NIÑO SAN BARTOLOME"/>
    <s v="301 C.S.M.I. PACHACUTEC PERU - COREA"/>
    <x v="0"/>
    <x v="1"/>
    <d v="2023-07-08T00:00:00"/>
    <x v="9"/>
    <x v="1"/>
    <n v="209"/>
    <d v="2023-07-08T00:00:00"/>
    <d v="2023-08-12T00:00:00"/>
    <d v="2023-09-13T00:00:00"/>
    <m/>
    <d v="2024-01-11T00:00:00"/>
    <x v="0"/>
  </r>
  <r>
    <n v="93211282"/>
    <s v="DNI"/>
    <s v="PEREZ FLORES, DANNA CAMILA"/>
    <s v="F"/>
    <d v="2023-01-08T00:00:00"/>
    <x v="1"/>
    <s v="HOSPITAL DE VENTANILLA"/>
    <s v="302 C.S. 03 DE FEBRERO"/>
    <x v="0"/>
    <x v="1"/>
    <d v="2023-07-10T00:00:00"/>
    <x v="6"/>
    <x v="1"/>
    <n v="209"/>
    <d v="2023-07-10T00:00:00"/>
    <d v="2023-09-13T00:00:00"/>
    <d v="2023-10-16T00:00:00"/>
    <m/>
    <d v="2024-01-15T00:00:00"/>
    <x v="0"/>
  </r>
  <r>
    <n v="93211706"/>
    <s v="DNI"/>
    <s v="LOPEZ CARAMES, MIREYA YERIANYELIS"/>
    <s v="F"/>
    <d v="2023-01-09T00:00:00"/>
    <x v="1"/>
    <m/>
    <s v="304 P.S. CIUDAD PACHACUTEC"/>
    <x v="0"/>
    <x v="1"/>
    <d v="2023-07-12T00:00:00"/>
    <x v="16"/>
    <x v="1"/>
    <n v="209"/>
    <d v="2023-07-12T00:00:00"/>
    <m/>
    <m/>
    <m/>
    <m/>
    <x v="0"/>
  </r>
  <r>
    <n v="93212868"/>
    <s v="DNI"/>
    <s v="BERROSPI GAMARRA, AUGUSTO ALONSO"/>
    <s v="M"/>
    <d v="2023-01-09T00:00:00"/>
    <x v="3"/>
    <s v="HOSPITL I VICTOR ALFREDO LAZO PERALTA"/>
    <s v="211 C.S.M.I. BELLAVISTA PERU - COREA"/>
    <x v="0"/>
    <x v="1"/>
    <d v="2023-07-24T00:00:00"/>
    <x v="5"/>
    <x v="2"/>
    <n v="209"/>
    <d v="2023-07-24T00:00:00"/>
    <d v="2023-08-19T00:00:00"/>
    <m/>
    <m/>
    <d v="2024-01-22T00:00:00"/>
    <x v="0"/>
  </r>
  <r>
    <n v="93213395"/>
    <s v="DNI"/>
    <s v="FERNANDEZ BAZALAR, THIZYANIE JARUMY"/>
    <s v="F"/>
    <d v="2023-01-10T00:00:00"/>
    <x v="1"/>
    <s v="HOSPITAL SAN JOSE"/>
    <s v="310 C.S. VILLA LOS REYES"/>
    <x v="0"/>
    <x v="1"/>
    <d v="2023-07-10T00:00:00"/>
    <x v="10"/>
    <x v="1"/>
    <n v="209"/>
    <d v="2023-07-10T00:00:00"/>
    <d v="2023-09-11T00:00:00"/>
    <d v="2023-11-20T00:00:00"/>
    <d v="2024-02-02T00:00:00"/>
    <d v="2024-02-02T00:00:00"/>
    <x v="1"/>
  </r>
  <r>
    <n v="93214399"/>
    <s v="DNI"/>
    <s v="REYNA PARIACHI, BENJAIR DEREK"/>
    <s v="M"/>
    <d v="2023-01-10T00:00:00"/>
    <x v="1"/>
    <s v="HOSPITAL SAN JOSE"/>
    <s v="309 P.S. VENTANILLA ALTA"/>
    <x v="0"/>
    <x v="1"/>
    <d v="2023-07-12T00:00:00"/>
    <x v="2"/>
    <x v="1"/>
    <n v="209"/>
    <d v="2023-07-12T00:00:00"/>
    <d v="2023-08-24T00:00:00"/>
    <d v="2023-10-24T00:00:00"/>
    <d v="2024-02-02T00:00:00"/>
    <d v="2024-02-02T00:00:00"/>
    <x v="1"/>
  </r>
  <r>
    <n v="93214409"/>
    <s v="DNI"/>
    <s v="GUERRA SALAZAR, ORIANA ZOE"/>
    <s v="F"/>
    <d v="2023-01-10T00:00:00"/>
    <x v="1"/>
    <s v="NAC. DANIEL A. CARRION"/>
    <s v="304 P.S. CIUDAD PACHACUTEC"/>
    <x v="0"/>
    <x v="1"/>
    <d v="2023-07-12T00:00:00"/>
    <x v="16"/>
    <x v="1"/>
    <n v="209"/>
    <d v="2023-07-12T00:00:00"/>
    <d v="2023-08-10T00:00:00"/>
    <d v="2023-10-10T00:00:00"/>
    <m/>
    <d v="2024-01-10T00:00:00"/>
    <x v="0"/>
  </r>
  <r>
    <n v="93218796"/>
    <s v="DNI"/>
    <s v="IZQUIERDO MUÑOZ, LIAN SASHA"/>
    <s v="M"/>
    <d v="2023-01-13T00:00:00"/>
    <x v="1"/>
    <s v="HOSPITAL DE VENTANILLA"/>
    <s v="311 C.S. LUIS FELIPE DE LAS CASAS"/>
    <x v="0"/>
    <x v="1"/>
    <d v="2023-07-17T00:00:00"/>
    <x v="8"/>
    <x v="1"/>
    <n v="209"/>
    <d v="2023-07-17T00:00:00"/>
    <d v="2023-08-28T00:00:00"/>
    <d v="2023-09-28T00:00:00"/>
    <d v="2024-01-16T00:00:00"/>
    <d v="2024-01-16T00:00:00"/>
    <x v="1"/>
  </r>
  <r>
    <n v="93219122"/>
    <s v="DNI"/>
    <s v="HIPOLITO GUTIERREZ, MICHAEL ELAÁR"/>
    <s v="M"/>
    <d v="2023-01-13T00:00:00"/>
    <x v="1"/>
    <s v="NAC. DANIEL A. CARRION"/>
    <s v="307 P.S. HIJOS DEL ALMIRANTE GRAU"/>
    <x v="0"/>
    <x v="1"/>
    <d v="2023-07-13T00:00:00"/>
    <x v="1"/>
    <x v="1"/>
    <n v="209"/>
    <d v="2023-07-13T00:00:00"/>
    <d v="2023-09-13T00:00:00"/>
    <d v="2023-10-12T00:00:00"/>
    <d v="2024-01-15T00:00:00"/>
    <d v="2024-01-13T00:00:00"/>
    <x v="1"/>
  </r>
  <r>
    <n v="93219313"/>
    <s v="DNI"/>
    <s v="ANGULO CISNEROS, SARA ALEXANDRA VALENTINA"/>
    <s v="F"/>
    <d v="2023-01-14T00:00:00"/>
    <x v="2"/>
    <s v="NAC. DANIEL A. CARRION"/>
    <s v="313 C.S. MARQUEZ"/>
    <x v="0"/>
    <x v="1"/>
    <d v="2023-07-20T00:00:00"/>
    <x v="19"/>
    <x v="1"/>
    <n v="209"/>
    <d v="2023-07-20T00:00:00"/>
    <d v="2023-08-21T00:00:00"/>
    <d v="2023-10-23T00:00:00"/>
    <d v="2024-02-03T00:00:00"/>
    <d v="2024-02-03T00:00:00"/>
    <x v="1"/>
  </r>
  <r>
    <n v="93220092"/>
    <s v="DNI"/>
    <s v="CONDORI REYNA, DARELL ERICK"/>
    <s v="M"/>
    <d v="2023-01-14T00:00:00"/>
    <x v="1"/>
    <s v="HOSPITAL DE VENTANILLA"/>
    <s v="304 P.S. CIUDAD PACHACUTEC"/>
    <x v="0"/>
    <x v="1"/>
    <d v="2023-07-20T00:00:00"/>
    <x v="2"/>
    <x v="1"/>
    <n v="209"/>
    <d v="2023-07-20T00:00:00"/>
    <d v="2023-08-20T00:00:00"/>
    <d v="2023-10-23T00:00:00"/>
    <m/>
    <m/>
    <x v="0"/>
  </r>
  <r>
    <n v="93220257"/>
    <s v="DNI"/>
    <s v="ZUBIATE LAGOS, ISMAEL DAREK"/>
    <s v="M"/>
    <d v="2023-01-14T00:00:00"/>
    <x v="1"/>
    <s v="HOSPITAL II LIMA NORTE CALLAO LUIS NEGREIROS VEGA ESSALUD"/>
    <s v="303 P.S. BAHIA BLANCA"/>
    <x v="0"/>
    <x v="1"/>
    <d v="2023-07-14T00:00:00"/>
    <x v="31"/>
    <x v="1"/>
    <n v="209"/>
    <d v="2023-07-14T00:00:00"/>
    <d v="2023-08-11T00:00:00"/>
    <d v="2023-09-11T00:00:00"/>
    <d v="2024-02-05T00:00:00"/>
    <d v="2024-02-05T00:00:00"/>
    <x v="1"/>
  </r>
  <r>
    <n v="93222280"/>
    <s v="DNI"/>
    <s v="SANCHEZ HUAMAN, ALDAIR FABIÁN"/>
    <s v="M"/>
    <d v="2023-01-16T00:00:00"/>
    <x v="0"/>
    <s v="HOSPITAL SAN JOSE"/>
    <s v="213 C.S. VILLA SR. DE LOS MILAGROS"/>
    <x v="0"/>
    <x v="1"/>
    <d v="2023-07-24T00:00:00"/>
    <x v="4"/>
    <x v="2"/>
    <n v="209"/>
    <d v="2023-07-24T00:00:00"/>
    <d v="2023-09-22T00:00:00"/>
    <d v="2023-11-23T00:00:00"/>
    <m/>
    <m/>
    <x v="0"/>
  </r>
  <r>
    <n v="93224098"/>
    <s v="DNI"/>
    <s v="ARGUMEDO DUEÑAS, AITANA CARMEN VALENTINA"/>
    <s v="F"/>
    <d v="2023-01-17T00:00:00"/>
    <x v="1"/>
    <s v="HOSPITAL DE VENTANILLA"/>
    <s v="301 C.S.M.I. PACHACUTEC PERU - COREA"/>
    <x v="0"/>
    <x v="1"/>
    <d v="2023-07-17T00:00:00"/>
    <x v="9"/>
    <x v="1"/>
    <n v="209"/>
    <d v="2023-07-17T00:00:00"/>
    <d v="2023-09-17T00:00:00"/>
    <d v="2023-10-30T00:00:00"/>
    <d v="2024-02-03T00:00:00"/>
    <d v="2024-02-03T00:00:00"/>
    <x v="1"/>
  </r>
  <r>
    <n v="93226184"/>
    <s v="DNI"/>
    <s v="CASTILLO ECHEVARRIA, DARRYL BRAHIS JORDAN"/>
    <s v="M"/>
    <d v="2023-01-18T00:00:00"/>
    <x v="1"/>
    <s v="NAC. DANIEL A. CARRION"/>
    <s v="309 P.S. VENTANILLA ALTA"/>
    <x v="0"/>
    <x v="1"/>
    <d v="2023-07-24T00:00:00"/>
    <x v="2"/>
    <x v="1"/>
    <n v="209"/>
    <d v="2023-07-24T00:00:00"/>
    <d v="2023-09-28T00:00:00"/>
    <m/>
    <m/>
    <m/>
    <x v="0"/>
  </r>
  <r>
    <n v="93226417"/>
    <s v="DNI"/>
    <s v="GUERRA SIANCAS, DARIEL ALBERT"/>
    <s v="M"/>
    <d v="2023-01-19T00:00:00"/>
    <x v="2"/>
    <s v="HOSPITAL SAN JOSE"/>
    <s v="203 P.S. PALMERAS DE OQUENDO"/>
    <x v="0"/>
    <x v="1"/>
    <d v="2023-07-20T00:00:00"/>
    <x v="20"/>
    <x v="2"/>
    <n v="209"/>
    <d v="2023-07-20T00:00:00"/>
    <d v="2023-09-19T00:00:00"/>
    <d v="2023-11-18T00:00:00"/>
    <d v="2024-01-19T00:00:00"/>
    <d v="2024-01-19T00:00:00"/>
    <x v="1"/>
  </r>
  <r>
    <n v="93227323"/>
    <s v="DNI"/>
    <s v="SALVADOR MARIN, JAYDEN EMERICK"/>
    <s v="M"/>
    <d v="2023-01-19T00:00:00"/>
    <x v="1"/>
    <s v="HOSPITAL NACIONAL ALBERTO SABOGAL SOLOGUREN DE LA RED ASISTENCIAL SABOGAL"/>
    <s v="304 P.S. CIUDAD PACHACUTEC"/>
    <x v="0"/>
    <x v="1"/>
    <d v="2023-07-20T00:00:00"/>
    <x v="16"/>
    <x v="1"/>
    <n v="209"/>
    <d v="2023-07-20T00:00:00"/>
    <d v="2023-09-20T00:00:00"/>
    <d v="2023-11-29T00:00:00"/>
    <m/>
    <d v="2024-02-07T00:00:00"/>
    <x v="0"/>
  </r>
  <r>
    <n v="93227653"/>
    <s v="DNI"/>
    <s v="MESCUA GARCIA, NAYIB AMIR"/>
    <s v="M"/>
    <d v="2023-01-20T00:00:00"/>
    <x v="1"/>
    <s v="MATERNO INFANTIL PACHACUTEC  PERU-COREA"/>
    <s v="304 P.S. CIUDAD PACHACUTEC"/>
    <x v="0"/>
    <x v="1"/>
    <d v="2023-07-20T00:00:00"/>
    <x v="16"/>
    <x v="1"/>
    <n v="209"/>
    <d v="2023-07-20T00:00:00"/>
    <d v="2023-08-18T00:00:00"/>
    <d v="2023-10-20T00:00:00"/>
    <d v="2024-01-25T00:00:00"/>
    <d v="2024-01-25T00:00:00"/>
    <x v="1"/>
  </r>
  <r>
    <n v="93227742"/>
    <s v="DNI"/>
    <s v="JIMENEZ GUZMAN, PAULA ELENA"/>
    <s v="F"/>
    <d v="2023-01-16T00:00:00"/>
    <x v="2"/>
    <s v="NAC. DANIEL A. CARRION"/>
    <s v="108 P.S. JOSE BOTERIN"/>
    <x v="0"/>
    <x v="1"/>
    <d v="2023-07-19T00:00:00"/>
    <x v="28"/>
    <x v="3"/>
    <n v="209"/>
    <d v="2023-07-19T00:00:00"/>
    <d v="2023-08-19T00:00:00"/>
    <d v="2023-09-19T00:00:00"/>
    <d v="2024-01-20T00:00:00"/>
    <d v="2024-01-20T00:00:00"/>
    <x v="1"/>
  </r>
  <r>
    <n v="93228555"/>
    <s v="DNI"/>
    <s v="HURTADO CCAÑAHUA, ÍAN ADÁN NAEL"/>
    <s v="M"/>
    <d v="2023-01-20T00:00:00"/>
    <x v="1"/>
    <s v="NAC. DANIEL A. CARRION"/>
    <s v="302 C.S. 03 DE FEBRERO"/>
    <x v="0"/>
    <x v="1"/>
    <d v="2023-07-20T00:00:00"/>
    <x v="6"/>
    <x v="1"/>
    <n v="209"/>
    <d v="2023-07-20T00:00:00"/>
    <d v="2023-08-25T00:00:00"/>
    <d v="2023-10-20T00:00:00"/>
    <d v="2024-01-23T00:00:00"/>
    <d v="2024-01-23T00:00:00"/>
    <x v="1"/>
  </r>
  <r>
    <n v="93229158"/>
    <s v="DNI"/>
    <s v="SAAVEDRA SHOLS, PAULO MIGUEL SAID"/>
    <s v="M"/>
    <d v="2023-01-21T00:00:00"/>
    <x v="2"/>
    <s v="HOSPITAL SAN JOSE"/>
    <s v="206 P.S. BOCANEGRA"/>
    <x v="0"/>
    <x v="1"/>
    <d v="2023-07-26T00:00:00"/>
    <x v="32"/>
    <x v="2"/>
    <n v="209"/>
    <d v="2023-07-26T00:00:00"/>
    <d v="2023-08-21T00:00:00"/>
    <d v="2023-10-24T00:00:00"/>
    <d v="2024-02-19T00:00:00"/>
    <d v="2024-02-19T00:00:00"/>
    <x v="1"/>
  </r>
  <r>
    <n v="93229235"/>
    <s v="DNI"/>
    <s v="FARRO CRUZ, BRENNAN LION"/>
    <s v="M"/>
    <d v="2023-01-19T00:00:00"/>
    <x v="2"/>
    <s v="NAC. DANIEL A. CARRION"/>
    <s v="309 P.S. VENTANILLA ALTA"/>
    <x v="0"/>
    <x v="1"/>
    <d v="2023-08-03T00:00:00"/>
    <x v="2"/>
    <x v="1"/>
    <n v="209"/>
    <d v="2023-08-03T00:00:00"/>
    <d v="2023-09-03T00:00:00"/>
    <d v="2023-10-04T00:00:00"/>
    <m/>
    <d v="2024-02-13T00:00:00"/>
    <x v="0"/>
  </r>
  <r>
    <n v="93229374"/>
    <s v="DNI"/>
    <s v="TAFUR MAZUELOS, JADEN ADRIÁN"/>
    <s v="M"/>
    <d v="2023-01-21T00:00:00"/>
    <x v="2"/>
    <s v="HOSPITAL SAN JOSE"/>
    <s v="215 P.S. LA PERLA"/>
    <x v="0"/>
    <x v="1"/>
    <d v="2023-07-21T00:00:00"/>
    <x v="25"/>
    <x v="2"/>
    <n v="209"/>
    <d v="2023-07-21T00:00:00"/>
    <d v="2023-09-19T00:00:00"/>
    <d v="2023-11-22T00:00:00"/>
    <d v="2024-01-23T00:00:00"/>
    <d v="2024-01-23T00:00:00"/>
    <x v="1"/>
  </r>
  <r>
    <n v="93231405"/>
    <s v="DNI"/>
    <s v="PUGA ARIAS, YEIKO RODRIGO"/>
    <s v="M"/>
    <d v="2023-01-23T00:00:00"/>
    <x v="1"/>
    <s v="HOSPITAL DE VENTANILLA"/>
    <s v="308 P.S. DEFENSORES DE LA PATRIA"/>
    <x v="0"/>
    <x v="1"/>
    <d v="2023-07-24T00:00:00"/>
    <x v="3"/>
    <x v="1"/>
    <n v="209"/>
    <d v="2023-07-24T00:00:00"/>
    <m/>
    <m/>
    <m/>
    <d v="2024-01-25T00:00:00"/>
    <x v="0"/>
  </r>
  <r>
    <n v="93232830"/>
    <s v="DNI"/>
    <s v="COTRINA RAMIREZ, MANUEL JHAZIEL"/>
    <s v="M"/>
    <d v="2023-01-24T00:00:00"/>
    <x v="1"/>
    <s v="NAC. DANIEL A. CARRION"/>
    <s v="301 C.S.M.I. PACHACUTEC PERU - COREA"/>
    <x v="0"/>
    <x v="1"/>
    <d v="2023-07-27T00:00:00"/>
    <x v="9"/>
    <x v="1"/>
    <n v="209"/>
    <d v="2023-07-27T00:00:00"/>
    <d v="2023-08-25T00:00:00"/>
    <d v="2023-09-23T00:00:00"/>
    <m/>
    <m/>
    <x v="0"/>
  </r>
  <r>
    <n v="93233244"/>
    <s v="DNI"/>
    <s v="GARCIA REYES, YEICO DARIEL MAYCOL"/>
    <s v="M"/>
    <d v="2023-01-24T00:00:00"/>
    <x v="2"/>
    <s v="HOSPITAL SAN JOSE"/>
    <s v="203 P.S. PALMERAS DE OQUENDO"/>
    <x v="0"/>
    <x v="1"/>
    <d v="2023-07-24T00:00:00"/>
    <x v="20"/>
    <x v="2"/>
    <n v="209"/>
    <d v="2023-07-24T00:00:00"/>
    <d v="2023-09-26T00:00:00"/>
    <d v="2023-11-25T00:00:00"/>
    <m/>
    <m/>
    <x v="0"/>
  </r>
  <r>
    <n v="93235431"/>
    <s v="DNI"/>
    <s v="CUNEO ATERO, CALEB MATHIAS"/>
    <s v="M"/>
    <d v="2023-01-25T00:00:00"/>
    <x v="2"/>
    <s v="NAC. DANIEL A. CARRION"/>
    <s v="204 C.S. SESQUICENTENARIO"/>
    <x v="0"/>
    <x v="1"/>
    <d v="2023-08-01T00:00:00"/>
    <x v="17"/>
    <x v="2"/>
    <n v="209"/>
    <d v="2023-08-01T00:00:00"/>
    <d v="2023-08-26T00:00:00"/>
    <d v="2023-09-25T00:00:00"/>
    <d v="2024-01-29T00:00:00"/>
    <d v="2024-01-29T00:00:00"/>
    <x v="1"/>
  </r>
  <r>
    <n v="93236943"/>
    <s v="DNI"/>
    <s v="OJANAMA TUANAMA, JHONN ETHAN"/>
    <s v="M"/>
    <d v="2023-01-26T00:00:00"/>
    <x v="1"/>
    <s v="C.S. MARQUEZ"/>
    <s v="309 P.S. VENTANILLA ALTA"/>
    <x v="0"/>
    <x v="1"/>
    <d v="2023-08-03T00:00:00"/>
    <x v="2"/>
    <x v="1"/>
    <n v="209"/>
    <d v="2023-08-03T00:00:00"/>
    <d v="2023-10-03T00:00:00"/>
    <d v="2023-11-07T00:00:00"/>
    <d v="2024-02-08T00:00:00"/>
    <d v="2024-02-08T00:00:00"/>
    <x v="1"/>
  </r>
  <r>
    <n v="93237007"/>
    <s v="DNI"/>
    <s v="SILVA MARIN, AYLIN JAZMIN"/>
    <s v="F"/>
    <d v="2023-01-26T00:00:00"/>
    <x v="1"/>
    <s v="HOSPITAL CARLOS LANFRANCO LA HOZ"/>
    <s v="303 P.S. BAHIA BLANCA"/>
    <x v="0"/>
    <x v="1"/>
    <d v="2023-08-04T00:00:00"/>
    <x v="6"/>
    <x v="1"/>
    <n v="209"/>
    <d v="2023-08-04T00:00:00"/>
    <d v="2023-10-02T00:00:00"/>
    <m/>
    <m/>
    <m/>
    <x v="0"/>
  </r>
  <r>
    <n v="93238355"/>
    <s v="DNI"/>
    <s v="DE LA CRUZ DE LA CRUZ, ALEXANDER"/>
    <s v="M"/>
    <d v="2023-01-27T00:00:00"/>
    <x v="1"/>
    <s v="HOSPITAL DE VENTANILLA"/>
    <s v="302 C.S. 03 DE FEBRERO"/>
    <x v="0"/>
    <x v="1"/>
    <d v="2023-07-27T00:00:00"/>
    <x v="6"/>
    <x v="1"/>
    <n v="209"/>
    <d v="2023-07-27T00:00:00"/>
    <d v="2023-08-28T00:00:00"/>
    <d v="2023-09-27T00:00:00"/>
    <d v="2024-01-29T00:00:00"/>
    <d v="2024-01-29T00:00:00"/>
    <x v="1"/>
  </r>
  <r>
    <n v="93238575"/>
    <s v="DNI"/>
    <s v="ROJAS SANDOVAL, THAÍS"/>
    <s v="F"/>
    <d v="2023-01-27T00:00:00"/>
    <x v="2"/>
    <s v="HOSPITAL SAN JOSE"/>
    <s v="203 P.S. PALMERAS DE OQUENDO"/>
    <x v="0"/>
    <x v="1"/>
    <d v="2023-07-31T00:00:00"/>
    <x v="20"/>
    <x v="2"/>
    <n v="209"/>
    <d v="2023-07-31T00:00:00"/>
    <d v="2023-09-27T00:00:00"/>
    <d v="2023-11-28T00:00:00"/>
    <m/>
    <m/>
    <x v="0"/>
  </r>
  <r>
    <n v="93238698"/>
    <s v="DNI"/>
    <s v="ROMERO MALCA, ALEXIS JOAO"/>
    <s v="M"/>
    <d v="2023-01-28T00:00:00"/>
    <x v="2"/>
    <s v="NAC. DANIEL A. CARRION"/>
    <s v="203 P.S. PALMERAS DE OQUENDO"/>
    <x v="0"/>
    <x v="1"/>
    <d v="2023-07-31T00:00:00"/>
    <x v="20"/>
    <x v="2"/>
    <n v="209"/>
    <d v="2023-07-31T00:00:00"/>
    <d v="2023-09-29T00:00:00"/>
    <d v="2023-10-28T00:00:00"/>
    <m/>
    <m/>
    <x v="0"/>
  </r>
  <r>
    <n v="93238819"/>
    <s v="DNI"/>
    <s v="TORRES HUAYTA, KEYDAN JADEL"/>
    <s v="M"/>
    <d v="2023-01-28T00:00:00"/>
    <x v="2"/>
    <s v="NAC. DANIEL A. CARRION"/>
    <s v="202 P.S. 200 MILLAS"/>
    <x v="0"/>
    <x v="1"/>
    <d v="2023-08-01T00:00:00"/>
    <x v="13"/>
    <x v="2"/>
    <n v="209"/>
    <d v="2023-08-01T00:00:00"/>
    <d v="2023-09-27T00:00:00"/>
    <d v="2023-11-25T00:00:00"/>
    <d v="2024-01-29T00:00:00"/>
    <d v="2024-01-29T00:00:00"/>
    <x v="1"/>
  </r>
  <r>
    <n v="93239908"/>
    <s v="DNI"/>
    <s v="GONZALES LOPEZ, ISAIAS BARUC"/>
    <s v="M"/>
    <d v="2023-01-29T00:00:00"/>
    <x v="1"/>
    <s v="HOSPITAL DE VENTANILLA"/>
    <s v="311 C.S. LUIS FELIPE DE LAS CASAS"/>
    <x v="0"/>
    <x v="1"/>
    <d v="2023-08-01T00:00:00"/>
    <x v="8"/>
    <x v="1"/>
    <n v="209"/>
    <d v="2023-08-01T00:00:00"/>
    <d v="2023-08-31T00:00:00"/>
    <d v="2023-09-28T00:00:00"/>
    <d v="2024-02-02T00:00:00"/>
    <d v="2024-02-02T00:00:00"/>
    <x v="1"/>
  </r>
  <r>
    <n v="93241418"/>
    <s v="DNI"/>
    <s v="TORRES MORENO, ADISSON YNGRID"/>
    <s v="F"/>
    <d v="2023-01-29T00:00:00"/>
    <x v="2"/>
    <s v="INSTITUTO NACIONAL MATERNO PERINATAL"/>
    <s v="210 P.S. POLIGONO IV"/>
    <x v="0"/>
    <x v="1"/>
    <d v="2023-08-02T00:00:00"/>
    <x v="30"/>
    <x v="2"/>
    <n v="209"/>
    <d v="2023-08-02T00:00:00"/>
    <d v="2023-09-02T00:00:00"/>
    <d v="2023-11-02T00:00:00"/>
    <m/>
    <m/>
    <x v="0"/>
  </r>
  <r>
    <n v="93243378"/>
    <s v="DNI"/>
    <s v="CHAVEZ VILCA, LUIS DANIEL"/>
    <s v="M"/>
    <d v="2023-01-31T00:00:00"/>
    <x v="1"/>
    <s v="HOSPITAL II LIMA NORTE CALLAO LUIS NEGREIROS VEGA ESSALUD"/>
    <s v="303 P.S. BAHIA BLANCA"/>
    <x v="0"/>
    <x v="1"/>
    <d v="2023-08-03T00:00:00"/>
    <x v="31"/>
    <x v="1"/>
    <n v="209"/>
    <d v="2023-08-03T00:00:00"/>
    <d v="2023-10-05T00:00:00"/>
    <m/>
    <d v="2024-02-22T00:00:00"/>
    <d v="2024-02-22T00:00:00"/>
    <x v="0"/>
  </r>
  <r>
    <n v="93244093"/>
    <s v="DNI"/>
    <s v="GUAYABERO SOLORZANO, GABRIELLY MAITÉ"/>
    <s v="F"/>
    <d v="2023-01-31T00:00:00"/>
    <x v="1"/>
    <s v="HOSPITAL SAN JOSE"/>
    <s v="308 P.S. DEFENSORES DE LA PATRIA"/>
    <x v="0"/>
    <x v="1"/>
    <d v="2023-08-03T00:00:00"/>
    <x v="3"/>
    <x v="1"/>
    <n v="209"/>
    <d v="2023-08-03T00:00:00"/>
    <m/>
    <m/>
    <m/>
    <m/>
    <x v="0"/>
  </r>
  <r>
    <n v="93245493"/>
    <s v="DNI"/>
    <s v="DELGADO ROJAS, ROHOUS ABIGAIL"/>
    <s v="F"/>
    <d v="2023-02-01T00:00:00"/>
    <x v="1"/>
    <s v="NAC. DANIEL A. CARRION"/>
    <s v="308 P.S. DEFENSORES DE LA PATRIA"/>
    <x v="0"/>
    <x v="1"/>
    <d v="2023-08-03T00:00:00"/>
    <x v="3"/>
    <x v="1"/>
    <n v="209"/>
    <d v="2023-08-03T00:00:00"/>
    <m/>
    <m/>
    <m/>
    <d v="2024-02-12T00:00:00"/>
    <x v="0"/>
  </r>
  <r>
    <n v="93247331"/>
    <s v="DNI"/>
    <s v="LANDA MOZOMBITE, ARIAN VALENTINO"/>
    <s v="M"/>
    <d v="2023-02-03T00:00:00"/>
    <x v="2"/>
    <s v="HOSPITAL SAN JOSE"/>
    <s v="203 P.S. PALMERAS DE OQUENDO"/>
    <x v="0"/>
    <x v="1"/>
    <d v="2023-08-03T00:00:00"/>
    <x v="20"/>
    <x v="2"/>
    <n v="209"/>
    <d v="2023-08-03T00:00:00"/>
    <d v="2023-10-03T00:00:00"/>
    <d v="2023-11-06T00:00:00"/>
    <m/>
    <m/>
    <x v="0"/>
  </r>
  <r>
    <n v="93039410"/>
    <s v="DNI"/>
    <s v="GUTIERREZ ZAMORA, JHOSNEY HAZAEL"/>
    <s v="M"/>
    <d v="2022-08-30T00:00:00"/>
    <x v="5"/>
    <s v="NAC. DANIEL A. CARRION"/>
    <s v="212 C.S. ALTA MAR"/>
    <x v="0"/>
    <x v="2"/>
    <d v="2023-08-08T00:00:00"/>
    <x v="0"/>
    <x v="0"/>
    <n v="209"/>
    <m/>
    <m/>
    <m/>
    <m/>
    <m/>
    <x v="0"/>
  </r>
  <r>
    <n v="93041567"/>
    <s v="DNI"/>
    <s v="SHAPIAMA DEL CASTILLO, DAYLEN AYAMI"/>
    <s v="F"/>
    <d v="2022-09-01T00:00:00"/>
    <x v="1"/>
    <s v="HOSPITAL II LIMA NORTE CALLAO LUIS NEGREIROS VEGA ESSALUD"/>
    <s v="305 C.S. SANTA ROSA DE PACHACUTEC"/>
    <x v="0"/>
    <x v="2"/>
    <d v="2023-08-18T00:00:00"/>
    <x v="12"/>
    <x v="1"/>
    <n v="209"/>
    <d v="2023-08-18T00:00:00"/>
    <d v="2023-10-16T00:00:00"/>
    <d v="2023-11-17T00:00:00"/>
    <d v="2024-03-04T00:00:00"/>
    <d v="2024-03-04T00:00:00"/>
    <x v="1"/>
  </r>
  <r>
    <n v="93060918"/>
    <s v="DNI"/>
    <s v="TEJEDA QUISPE, ANYERLÍ MARISOL"/>
    <s v="F"/>
    <d v="2022-09-14T00:00:00"/>
    <x v="2"/>
    <s v="NAC. DANIEL A. CARRION"/>
    <s v="115 C.S. ACAPULCO"/>
    <x v="0"/>
    <x v="2"/>
    <d v="2023-08-08T00:00:00"/>
    <x v="0"/>
    <x v="0"/>
    <n v="209"/>
    <m/>
    <m/>
    <m/>
    <m/>
    <m/>
    <x v="0"/>
  </r>
  <r>
    <n v="93066321"/>
    <s v="DNI"/>
    <s v="QUINTANILLA WILLIAMS, RONALD KEVIN RAFAEL"/>
    <s v="M"/>
    <d v="2022-09-18T00:00:00"/>
    <x v="2"/>
    <s v="NAC. DANIEL A. CARRION"/>
    <s v="210 P.S. POLIGONO IV"/>
    <x v="0"/>
    <x v="2"/>
    <d v="2023-08-22T00:00:00"/>
    <x v="30"/>
    <x v="2"/>
    <n v="209"/>
    <d v="2023-08-22T00:00:00"/>
    <m/>
    <m/>
    <m/>
    <m/>
    <x v="0"/>
  </r>
  <r>
    <n v="93067479"/>
    <s v="DNI"/>
    <s v="SANCHEZ GONZA, IBETH CATALEYA"/>
    <s v="F"/>
    <d v="2022-09-16T00:00:00"/>
    <x v="1"/>
    <m/>
    <s v="303 P.S. BAHIA BLANCA"/>
    <x v="0"/>
    <x v="2"/>
    <d v="2023-08-31T00:00:00"/>
    <x v="31"/>
    <x v="1"/>
    <n v="209"/>
    <d v="2023-08-31T00:00:00"/>
    <d v="2023-11-03T00:00:00"/>
    <d v="2023-12-04T00:00:00"/>
    <d v="2024-03-27T00:00:00"/>
    <d v="2024-03-27T00:00:00"/>
    <x v="1"/>
  </r>
  <r>
    <n v="93084483"/>
    <s v="DNI"/>
    <s v="QUISPE PINEDO, GAEL ENOC"/>
    <s v="M"/>
    <d v="2022-10-03T00:00:00"/>
    <x v="1"/>
    <s v="HOSPITAL DE VENTANILLA"/>
    <s v="312 P.S. MI PERU"/>
    <x v="0"/>
    <x v="2"/>
    <d v="2023-08-17T00:00:00"/>
    <x v="2"/>
    <x v="1"/>
    <n v="209"/>
    <d v="2023-08-17T00:00:00"/>
    <d v="2023-09-18T00:00:00"/>
    <m/>
    <d v="2024-03-11T00:00:00"/>
    <d v="2024-03-11T00:00:00"/>
    <x v="0"/>
  </r>
  <r>
    <n v="93092910"/>
    <s v="DNI"/>
    <s v="MANCO GALVEZ, SIENNA AITHANA"/>
    <s v="F"/>
    <d v="2022-10-09T00:00:00"/>
    <x v="1"/>
    <s v="HOSPITAL DE VENTANILLA"/>
    <s v="303 P.S. BAHIA BLANCA"/>
    <x v="0"/>
    <x v="2"/>
    <d v="2023-08-29T00:00:00"/>
    <x v="31"/>
    <x v="1"/>
    <n v="209"/>
    <d v="2023-08-29T00:00:00"/>
    <d v="2023-11-03T00:00:00"/>
    <d v="2024-01-03T00:00:00"/>
    <d v="2024-03-13T00:00:00"/>
    <d v="2024-03-13T00:00:00"/>
    <x v="1"/>
  </r>
  <r>
    <n v="93104017"/>
    <s v="DNI"/>
    <s v="SIVIRA MENDOZA, JOCIE ABIGAIL"/>
    <s v="F"/>
    <d v="2022-10-18T00:00:00"/>
    <x v="2"/>
    <s v="NAC. DANIEL A. CARRION"/>
    <s v="108 P.S. JOSE BOTERIN"/>
    <x v="0"/>
    <x v="2"/>
    <d v="2023-08-08T00:00:00"/>
    <x v="28"/>
    <x v="3"/>
    <n v="209"/>
    <d v="2023-08-08T00:00:00"/>
    <d v="2023-10-09T00:00:00"/>
    <m/>
    <d v="2024-02-12T00:00:00"/>
    <d v="2024-02-12T00:00:00"/>
    <x v="0"/>
  </r>
  <r>
    <n v="93110516"/>
    <s v="DNI"/>
    <s v="MAZA GONZALEZ, CARLOS JAHDIEL"/>
    <s v="M"/>
    <d v="2022-10-23T00:00:00"/>
    <x v="1"/>
    <s v="CLINICA MONTELUZ"/>
    <s v="NULL"/>
    <x v="0"/>
    <x v="2"/>
    <d v="2023-08-22T00:00:00"/>
    <x v="1"/>
    <x v="1"/>
    <n v="209"/>
    <d v="2023-08-22T00:00:00"/>
    <d v="2023-09-21T00:00:00"/>
    <m/>
    <m/>
    <m/>
    <x v="0"/>
  </r>
  <r>
    <n v="93131753"/>
    <s v="DNI"/>
    <s v="MARCHENA ESPINOZA, HECTOR GAEL"/>
    <s v="M"/>
    <d v="2022-11-09T00:00:00"/>
    <x v="1"/>
    <s v="HOSPITAL DE VENTANILLA"/>
    <s v="308 P.S. DEFENSORES DE LA PATRIA"/>
    <x v="0"/>
    <x v="2"/>
    <d v="2023-08-10T00:00:00"/>
    <x v="3"/>
    <x v="1"/>
    <n v="209"/>
    <d v="2023-08-10T00:00:00"/>
    <d v="2023-09-12T00:00:00"/>
    <d v="2023-11-13T00:00:00"/>
    <m/>
    <m/>
    <x v="0"/>
  </r>
  <r>
    <n v="93137203"/>
    <s v="DNI"/>
    <s v="ROMERO GARCIA, MATEO LIAM"/>
    <s v="M"/>
    <d v="2022-11-12T00:00:00"/>
    <x v="1"/>
    <s v="CENTRO DE SALUD VILLA LOS REYES"/>
    <s v="310 C.S. VILLA LOS REYES"/>
    <x v="0"/>
    <x v="2"/>
    <d v="2023-08-18T00:00:00"/>
    <x v="10"/>
    <x v="1"/>
    <n v="209"/>
    <d v="2023-08-18T00:00:00"/>
    <d v="2023-09-29T00:00:00"/>
    <d v="2023-10-30T00:00:00"/>
    <m/>
    <m/>
    <x v="0"/>
  </r>
  <r>
    <n v="93153313"/>
    <s v="DNI"/>
    <s v="POSAICO DIAZ, JAYDEN EDUARDO"/>
    <s v="M"/>
    <d v="2022-11-25T00:00:00"/>
    <x v="1"/>
    <s v="MATERNO INFANTIL PACHACUTEC  PERU-COREA"/>
    <s v="303 P.S. BAHIA BLANCA"/>
    <x v="0"/>
    <x v="2"/>
    <d v="2023-08-29T00:00:00"/>
    <x v="31"/>
    <x v="1"/>
    <n v="209"/>
    <d v="2023-08-29T00:00:00"/>
    <d v="2023-11-03T00:00:00"/>
    <d v="2023-12-04T00:00:00"/>
    <d v="2024-03-13T00:00:00"/>
    <d v="2024-03-13T00:00:00"/>
    <x v="1"/>
  </r>
  <r>
    <n v="93154153"/>
    <s v="DNI"/>
    <s v="RODRIGUEZ RARAZ, HENDRIK MARIANO"/>
    <s v="M"/>
    <d v="2022-11-25T00:00:00"/>
    <x v="1"/>
    <s v="HOSPITAL DE VENTANILLA"/>
    <s v="310 C.S. VILLA LOS REYES"/>
    <x v="0"/>
    <x v="2"/>
    <d v="2023-09-04T00:00:00"/>
    <x v="10"/>
    <x v="1"/>
    <n v="209"/>
    <d v="2023-09-04T00:00:00"/>
    <d v="2023-11-02T00:00:00"/>
    <d v="2023-12-05T00:00:00"/>
    <d v="2024-03-25T00:00:00"/>
    <d v="2024-03-25T00:00:00"/>
    <x v="1"/>
  </r>
  <r>
    <n v="93154427"/>
    <s v="DNI"/>
    <s v="SILVA VILCHEZ, AIDAN JHONNY"/>
    <s v="M"/>
    <d v="2022-11-26T00:00:00"/>
    <x v="0"/>
    <s v="HOSPITAL SAN JOSE"/>
    <s v="214 C.S. CARMEN DE LA LEGUA"/>
    <x v="0"/>
    <x v="2"/>
    <d v="2023-08-28T00:00:00"/>
    <x v="0"/>
    <x v="0"/>
    <n v="209"/>
    <m/>
    <m/>
    <m/>
    <m/>
    <m/>
    <x v="0"/>
  </r>
  <r>
    <n v="93176181"/>
    <s v="DNI"/>
    <s v="QUIROZ GARCIA, LIAM GAEL"/>
    <s v="M"/>
    <d v="2022-12-12T00:00:00"/>
    <x v="2"/>
    <s v="HOSPITAL SAN JOSE"/>
    <s v="111 C.S. SANTA ROSA"/>
    <x v="0"/>
    <x v="2"/>
    <d v="2023-09-02T00:00:00"/>
    <x v="33"/>
    <x v="0"/>
    <n v="209"/>
    <m/>
    <m/>
    <m/>
    <m/>
    <m/>
    <x v="0"/>
  </r>
  <r>
    <n v="93183909"/>
    <s v="DNI"/>
    <s v="RAMOS MARTINEZ, KILLIAN NOAH RONALD"/>
    <s v="M"/>
    <d v="2022-12-18T00:00:00"/>
    <x v="0"/>
    <s v="NAC. DANIEL A. CARRION"/>
    <s v="109 C.S. JOSE OLAYA"/>
    <x v="0"/>
    <x v="2"/>
    <d v="2023-08-11T00:00:00"/>
    <x v="33"/>
    <x v="0"/>
    <n v="209"/>
    <m/>
    <m/>
    <m/>
    <m/>
    <m/>
    <x v="0"/>
  </r>
  <r>
    <n v="93188660"/>
    <s v="DNI"/>
    <s v="CASTILLO VEGAS, CHARLOTTE GAELA"/>
    <s v="F"/>
    <d v="2022-12-22T00:00:00"/>
    <x v="5"/>
    <s v="NAC. DANIEL A. CARRION"/>
    <s v="215 P.S. LA PERLA"/>
    <x v="0"/>
    <x v="2"/>
    <d v="2023-08-07T00:00:00"/>
    <x v="25"/>
    <x v="2"/>
    <n v="209"/>
    <d v="2023-08-07T00:00:00"/>
    <d v="2023-09-04T00:00:00"/>
    <d v="2023-10-27T00:00:00"/>
    <d v="2024-02-19T00:00:00"/>
    <d v="2024-02-19T00:00:00"/>
    <x v="1"/>
  </r>
  <r>
    <n v="93208038"/>
    <s v="DNI"/>
    <s v="GARCIA LLONTOP, AMY CRISTINA"/>
    <s v="F"/>
    <d v="2023-01-06T00:00:00"/>
    <x v="2"/>
    <s v="HOSPITAL SAN JOSE"/>
    <s v="204 C.S. SESQUICENTENARIO"/>
    <x v="0"/>
    <x v="2"/>
    <d v="2023-08-15T00:00:00"/>
    <x v="17"/>
    <x v="2"/>
    <n v="209"/>
    <d v="2023-08-15T00:00:00"/>
    <d v="2023-10-14T00:00:00"/>
    <d v="2023-12-14T00:00:00"/>
    <m/>
    <m/>
    <x v="0"/>
  </r>
  <r>
    <n v="93208452"/>
    <s v="DNI"/>
    <s v="GUERRERO VILCARINO, KALEESI ARLET"/>
    <s v="F"/>
    <d v="2023-01-06T00:00:00"/>
    <x v="1"/>
    <s v="NAC. DANIEL A. CARRION"/>
    <s v="302 C.S. 03 DE FEBRERO"/>
    <x v="0"/>
    <x v="2"/>
    <d v="2023-08-28T00:00:00"/>
    <x v="0"/>
    <x v="0"/>
    <n v="209"/>
    <m/>
    <m/>
    <m/>
    <m/>
    <m/>
    <x v="0"/>
  </r>
  <r>
    <n v="93208597"/>
    <s v="DNI"/>
    <s v="ESPINOZA GARCIA, SOFIA YOLANDA DANIELA"/>
    <s v="F"/>
    <d v="2023-01-06T00:00:00"/>
    <x v="2"/>
    <s v="HOSPITAL DE VENTANILLA"/>
    <s v="203 P.S. PALMERAS DE OQUENDO"/>
    <x v="0"/>
    <x v="2"/>
    <d v="2023-09-01T00:00:00"/>
    <x v="20"/>
    <x v="2"/>
    <n v="209"/>
    <d v="2023-09-01T00:00:00"/>
    <d v="2023-10-02T00:00:00"/>
    <d v="2023-11-28T00:00:00"/>
    <m/>
    <m/>
    <x v="0"/>
  </r>
  <r>
    <n v="93209416"/>
    <s v="DNI"/>
    <s v="NATAL ALVARADO, YAGMUR DEL MILAGRO"/>
    <s v="F"/>
    <d v="2023-01-06T00:00:00"/>
    <x v="1"/>
    <s v="HOSPITAL DE VENTANILLA"/>
    <s v="309 P.S. VENTANILLA ALTA"/>
    <x v="0"/>
    <x v="2"/>
    <d v="2023-08-05T00:00:00"/>
    <x v="2"/>
    <x v="1"/>
    <n v="209"/>
    <d v="2023-08-05T00:00:00"/>
    <d v="2023-10-05T00:00:00"/>
    <d v="2023-11-07T00:00:00"/>
    <d v="2024-03-01T00:00:00"/>
    <d v="2024-03-01T00:00:00"/>
    <x v="1"/>
  </r>
  <r>
    <n v="93210760"/>
    <s v="DNI"/>
    <s v="DELGADO GUEVARA, JESÚS SAMUEL"/>
    <s v="M"/>
    <d v="2023-01-08T00:00:00"/>
    <x v="1"/>
    <s v="HOSPITAL DE VENTANILLA"/>
    <s v="305 C.S. SANTA ROSA DE PACHACUTEC"/>
    <x v="0"/>
    <x v="2"/>
    <d v="2023-08-26T00:00:00"/>
    <x v="12"/>
    <x v="1"/>
    <n v="209"/>
    <d v="2023-08-26T00:00:00"/>
    <d v="2023-09-27T00:00:00"/>
    <d v="2023-10-30T00:00:00"/>
    <d v="2024-03-15T00:00:00"/>
    <d v="2024-03-15T00:00:00"/>
    <x v="1"/>
  </r>
  <r>
    <n v="93219797"/>
    <s v="DNI"/>
    <s v="DELACRUZ ESPINOZA, MÍA LUANA"/>
    <s v="F"/>
    <d v="2023-01-14T00:00:00"/>
    <x v="1"/>
    <s v="HOSPITAL DE VENTANILLA"/>
    <s v="310 C.S. VILLA LOS REYES"/>
    <x v="0"/>
    <x v="2"/>
    <d v="2023-08-15T00:00:00"/>
    <x v="10"/>
    <x v="1"/>
    <n v="209"/>
    <d v="2023-08-15T00:00:00"/>
    <d v="2023-10-13T00:00:00"/>
    <d v="2023-11-27T00:00:00"/>
    <d v="2024-03-08T00:00:00"/>
    <d v="2024-03-08T00:00:00"/>
    <x v="1"/>
  </r>
  <r>
    <n v="93220099"/>
    <s v="DNI"/>
    <s v="LORA DE LOS RIOS, NOELIA SOFIA"/>
    <s v="F"/>
    <d v="2023-01-14T00:00:00"/>
    <x v="1"/>
    <s v="HOSPITAL NACIONAL EDGARDO REBAGLIATI MARTINS"/>
    <s v="306 P.S. ANGAMOS"/>
    <x v="0"/>
    <x v="2"/>
    <d v="2023-08-14T00:00:00"/>
    <x v="34"/>
    <x v="1"/>
    <n v="209"/>
    <d v="2023-08-14T00:00:00"/>
    <d v="2023-09-18T00:00:00"/>
    <m/>
    <d v="2024-02-26T00:00:00"/>
    <d v="2024-02-26T00:00:00"/>
    <x v="0"/>
  </r>
  <r>
    <n v="93223839"/>
    <s v="DNI"/>
    <s v="VALDIVIA ANCHIRAICO, AMORI JIBREEL"/>
    <s v="F"/>
    <d v="2023-01-17T00:00:00"/>
    <x v="3"/>
    <s v="C.S. BELLAVISTA PERU COREA"/>
    <s v="215 P.S. LA PERLA"/>
    <x v="0"/>
    <x v="2"/>
    <d v="2023-08-07T00:00:00"/>
    <x v="25"/>
    <x v="2"/>
    <n v="209"/>
    <d v="2023-08-07T00:00:00"/>
    <d v="2023-09-02T00:00:00"/>
    <d v="2023-10-23T00:00:00"/>
    <d v="2024-02-20T00:00:00"/>
    <d v="2024-02-20T00:00:00"/>
    <x v="1"/>
  </r>
  <r>
    <n v="93224626"/>
    <s v="DNI"/>
    <s v="MORALES ALLEMANT, ABDIEL MOISÉS"/>
    <s v="M"/>
    <d v="2023-01-18T00:00:00"/>
    <x v="1"/>
    <s v="CLINICA AVIVA SEDE MENDIOLA"/>
    <s v="306 P.S. ANGAMOS"/>
    <x v="0"/>
    <x v="2"/>
    <d v="2023-08-19T00:00:00"/>
    <x v="34"/>
    <x v="1"/>
    <n v="209"/>
    <d v="2023-08-19T00:00:00"/>
    <m/>
    <m/>
    <m/>
    <m/>
    <x v="0"/>
  </r>
  <r>
    <n v="93228392"/>
    <s v="DNI"/>
    <s v="CULQUI VALDIVIA, MARIAM AYLIN"/>
    <s v="F"/>
    <d v="2023-01-20T00:00:00"/>
    <x v="1"/>
    <m/>
    <s v="312 P.S. MI PERU"/>
    <x v="0"/>
    <x v="2"/>
    <d v="2023-08-19T00:00:00"/>
    <x v="12"/>
    <x v="1"/>
    <n v="209"/>
    <d v="2023-08-19T00:00:00"/>
    <d v="2023-10-07T00:00:00"/>
    <d v="2023-11-20T00:00:00"/>
    <d v="2024-03-15T00:00:00"/>
    <d v="2024-03-15T00:00:00"/>
    <x v="1"/>
  </r>
  <r>
    <n v="93233440"/>
    <s v="DNI"/>
    <s v="BECERRA LUCIO, ARTHUR TYSON"/>
    <s v="M"/>
    <d v="2023-01-24T00:00:00"/>
    <x v="1"/>
    <s v="HOSPITAL DE VENTANILLA"/>
    <s v="309 P.S. VENTANILLA ALTA"/>
    <x v="0"/>
    <x v="2"/>
    <d v="2023-08-07T00:00:00"/>
    <x v="2"/>
    <x v="1"/>
    <n v="209"/>
    <d v="2023-08-07T00:00:00"/>
    <d v="2023-09-07T00:00:00"/>
    <d v="2023-11-09T00:00:00"/>
    <d v="2024-02-15T00:00:00"/>
    <d v="2024-03-01T00:00:00"/>
    <x v="1"/>
  </r>
  <r>
    <n v="93233534"/>
    <s v="DNI"/>
    <s v="CARRION PAUCAR, KEYLA BELEN SARAHÍ"/>
    <s v="F"/>
    <d v="2023-01-24T00:00:00"/>
    <x v="1"/>
    <s v="HOSPITAL CARLOS LANFRANCO LA HOZ"/>
    <s v="310 C.S. VILLA LOS REYES"/>
    <x v="0"/>
    <x v="2"/>
    <d v="2023-08-11T00:00:00"/>
    <x v="10"/>
    <x v="1"/>
    <n v="209"/>
    <d v="2023-08-11T00:00:00"/>
    <d v="2023-09-15T00:00:00"/>
    <d v="2023-11-17T00:00:00"/>
    <m/>
    <m/>
    <x v="0"/>
  </r>
  <r>
    <n v="93236935"/>
    <s v="DNI"/>
    <s v="JARAMILLO PIZANGO, JADDE CATALEYA"/>
    <s v="F"/>
    <d v="2023-01-26T00:00:00"/>
    <x v="1"/>
    <s v="NAC. DANIEL A. CARRION"/>
    <s v="301 C.S.M.I. PACHACUTEC PERU - COREA"/>
    <x v="0"/>
    <x v="2"/>
    <d v="2023-08-23T00:00:00"/>
    <x v="9"/>
    <x v="1"/>
    <n v="209"/>
    <d v="2023-08-23T00:00:00"/>
    <d v="2023-09-20T00:00:00"/>
    <d v="2023-10-20T00:00:00"/>
    <m/>
    <m/>
    <x v="0"/>
  </r>
  <r>
    <n v="93237908"/>
    <s v="DNI"/>
    <s v="GONZÁLES HUERTAS, ALESSANDRO MATIAS"/>
    <s v="M"/>
    <d v="2023-01-27T00:00:00"/>
    <x v="1"/>
    <s v="HOSPITAL SAN JOSE"/>
    <s v="301 C.S.M.I. PACHACUTEC PERU - COREA"/>
    <x v="0"/>
    <x v="2"/>
    <d v="2023-08-18T00:00:00"/>
    <x v="9"/>
    <x v="1"/>
    <n v="209"/>
    <d v="2023-08-18T00:00:00"/>
    <d v="2023-10-17T00:00:00"/>
    <m/>
    <d v="2024-03-13T00:00:00"/>
    <d v="2024-03-13T00:00:00"/>
    <x v="0"/>
  </r>
  <r>
    <n v="93239607"/>
    <s v="DNI"/>
    <s v="PEÑA RODRIGUEZ, JHONEIKER ALEXANDRO"/>
    <s v="M"/>
    <d v="2023-01-28T00:00:00"/>
    <x v="2"/>
    <s v="NAC. DANIEL A. CARRION"/>
    <s v="108 P.S. JOSE BOTERIN"/>
    <x v="0"/>
    <x v="2"/>
    <d v="2023-08-08T00:00:00"/>
    <x v="28"/>
    <x v="3"/>
    <n v="209"/>
    <d v="2023-08-08T00:00:00"/>
    <d v="2023-09-08T00:00:00"/>
    <d v="2023-11-09T00:00:00"/>
    <m/>
    <d v="2024-02-12T00:00:00"/>
    <x v="0"/>
  </r>
  <r>
    <n v="93241265"/>
    <s v="DNI"/>
    <s v="GASPAR LEON, ARIAN MATÍAS"/>
    <s v="M"/>
    <d v="2023-01-29T00:00:00"/>
    <x v="1"/>
    <m/>
    <s v="302 C.S. 03 DE FEBRERO"/>
    <x v="0"/>
    <x v="2"/>
    <d v="2023-08-15T00:00:00"/>
    <x v="6"/>
    <x v="1"/>
    <n v="209"/>
    <d v="2023-08-15T00:00:00"/>
    <d v="2023-09-18T00:00:00"/>
    <d v="2023-11-20T00:00:00"/>
    <d v="2024-03-09T00:00:00"/>
    <d v="2024-03-09T00:00:00"/>
    <x v="1"/>
  </r>
  <r>
    <n v="93243020"/>
    <s v="DNI"/>
    <s v="LOPEZ ZAVALETA, DAMARIS MABEL"/>
    <s v="F"/>
    <d v="2023-01-31T00:00:00"/>
    <x v="1"/>
    <s v="HOSPITAL DE VENTANILLA"/>
    <s v="302 C.S. 03 DE FEBRERO"/>
    <x v="0"/>
    <x v="2"/>
    <d v="2023-08-08T00:00:00"/>
    <x v="6"/>
    <x v="1"/>
    <n v="209"/>
    <d v="2023-08-08T00:00:00"/>
    <d v="2023-10-13T00:00:00"/>
    <m/>
    <m/>
    <m/>
    <x v="0"/>
  </r>
  <r>
    <n v="93245590"/>
    <s v="DNI"/>
    <s v="ENRIQUEZ PEDRAZA, GAEL OSWALDO"/>
    <s v="M"/>
    <d v="2023-02-01T00:00:00"/>
    <x v="2"/>
    <s v="NAC. DANIEL A. CARRION"/>
    <s v="112 C.S. NESTOR GAMBETTA"/>
    <x v="0"/>
    <x v="2"/>
    <d v="2023-08-05T00:00:00"/>
    <x v="26"/>
    <x v="3"/>
    <n v="209"/>
    <d v="2023-08-05T00:00:00"/>
    <d v="2023-10-04T00:00:00"/>
    <d v="2023-12-03T00:00:00"/>
    <d v="2024-02-01T00:00:00"/>
    <d v="2024-02-02T00:00:00"/>
    <x v="1"/>
  </r>
  <r>
    <n v="93245649"/>
    <s v="DNI"/>
    <s v="ECHEVARRIA PAIMA, ZAMIRA ELIANYS"/>
    <s v="F"/>
    <d v="2023-02-02T00:00:00"/>
    <x v="1"/>
    <s v="NAC. DANIEL A. CARRION"/>
    <s v="309 P.S. VENTANILLA ALTA"/>
    <x v="0"/>
    <x v="2"/>
    <d v="2023-08-05T00:00:00"/>
    <x v="2"/>
    <x v="1"/>
    <n v="209"/>
    <d v="2023-08-05T00:00:00"/>
    <d v="2023-10-09T00:00:00"/>
    <d v="2023-11-10T00:00:00"/>
    <d v="2024-03-01T00:00:00"/>
    <d v="2024-03-01T00:00:00"/>
    <x v="1"/>
  </r>
  <r>
    <n v="93246382"/>
    <s v="DNI"/>
    <s v="PALIAN SINARAHUA, ANYA ELIETTE"/>
    <s v="F"/>
    <d v="2023-02-02T00:00:00"/>
    <x v="1"/>
    <s v="HOSPITAL DE VENTANILLA"/>
    <s v="304 P.S. CIUDAD PACHACUTEC"/>
    <x v="0"/>
    <x v="2"/>
    <d v="2023-08-07T00:00:00"/>
    <x v="16"/>
    <x v="1"/>
    <n v="209"/>
    <d v="2023-08-07T00:00:00"/>
    <d v="2023-10-04T00:00:00"/>
    <d v="2023-12-02T00:00:00"/>
    <m/>
    <m/>
    <x v="0"/>
  </r>
  <r>
    <n v="93249891"/>
    <s v="DNI"/>
    <s v="MURRIETA DIAZ DEL OLMO, JAYDEN VALENTINO EILOY"/>
    <s v="M"/>
    <d v="2023-02-04T00:00:00"/>
    <x v="2"/>
    <s v="NAC. DANIEL A. CARRION"/>
    <s v="108 P.S. JOSE BOTERIN"/>
    <x v="0"/>
    <x v="2"/>
    <d v="2023-08-09T00:00:00"/>
    <x v="28"/>
    <x v="3"/>
    <n v="209"/>
    <d v="2023-08-09T00:00:00"/>
    <d v="2023-09-11T00:00:00"/>
    <d v="2023-11-11T00:00:00"/>
    <d v="2024-02-12T00:00:00"/>
    <d v="2024-02-12T00:00:00"/>
    <x v="1"/>
  </r>
  <r>
    <n v="93249949"/>
    <s v="DNI"/>
    <s v="PARRA DURAN, ANGEL ALEJANDRO"/>
    <s v="M"/>
    <d v="2023-02-05T00:00:00"/>
    <x v="1"/>
    <m/>
    <s v="308 P.S. DEFENSORES DE LA PATRIA"/>
    <x v="0"/>
    <x v="2"/>
    <d v="2023-08-23T00:00:00"/>
    <x v="3"/>
    <x v="1"/>
    <n v="209"/>
    <d v="2023-08-23T00:00:00"/>
    <d v="2023-09-25T00:00:00"/>
    <d v="2023-11-28T00:00:00"/>
    <m/>
    <m/>
    <x v="0"/>
  </r>
  <r>
    <n v="93251503"/>
    <s v="DNI"/>
    <s v="SALCEDO BAUTISTA, ADELINE THAIS"/>
    <s v="F"/>
    <d v="2023-02-06T00:00:00"/>
    <x v="1"/>
    <s v="CENTRO DE SALUD VILLA LOS REYES"/>
    <s v="310 C.S. VILLA LOS REYES"/>
    <x v="0"/>
    <x v="2"/>
    <d v="2023-08-17T00:00:00"/>
    <x v="10"/>
    <x v="1"/>
    <n v="209"/>
    <d v="2023-08-17T00:00:00"/>
    <m/>
    <m/>
    <d v="2024-03-12T00:00:00"/>
    <d v="2024-03-12T00:00:00"/>
    <x v="0"/>
  </r>
  <r>
    <n v="93251975"/>
    <s v="DNI"/>
    <s v="PADILLA IBAÑEZ, EMIR TEO SANTIAGO"/>
    <s v="M"/>
    <d v="2023-02-06T00:00:00"/>
    <x v="2"/>
    <s v="HOSPITAL SAN JOSE"/>
    <s v="205 P.S. PREVI"/>
    <x v="0"/>
    <x v="2"/>
    <d v="2023-08-15T00:00:00"/>
    <x v="24"/>
    <x v="2"/>
    <n v="209"/>
    <d v="2023-08-15T00:00:00"/>
    <d v="2023-09-16T00:00:00"/>
    <d v="2023-11-15T00:00:00"/>
    <d v="2024-02-15T00:00:00"/>
    <d v="2024-02-15T00:00:00"/>
    <x v="1"/>
  </r>
  <r>
    <n v="93252428"/>
    <s v="DNI"/>
    <s v="SERRANO HUERTA, JEREMI JHOSUE"/>
    <s v="M"/>
    <d v="2023-02-06T00:00:00"/>
    <x v="2"/>
    <s v="HOSPITAL SAN JOSE"/>
    <s v="109 C.S. JOSE OLAYA"/>
    <x v="0"/>
    <x v="2"/>
    <d v="2023-08-17T00:00:00"/>
    <x v="35"/>
    <x v="3"/>
    <n v="209"/>
    <d v="2023-08-17T00:00:00"/>
    <d v="2023-09-18T00:00:00"/>
    <d v="2023-11-21T00:00:00"/>
    <d v="2024-02-24T00:00:00"/>
    <d v="2024-02-24T00:00:00"/>
    <x v="1"/>
  </r>
  <r>
    <n v="93253342"/>
    <s v="DNI"/>
    <s v="GODOY POZO, JHON LI PRIÁNICOF"/>
    <s v="M"/>
    <d v="2023-02-07T00:00:00"/>
    <x v="1"/>
    <s v="HOSPITAL SAN JOSE"/>
    <s v="311 C.S. LUIS FELIPE DE LAS CASAS"/>
    <x v="0"/>
    <x v="2"/>
    <d v="2023-08-11T00:00:00"/>
    <x v="8"/>
    <x v="1"/>
    <n v="209"/>
    <d v="2023-08-11T00:00:00"/>
    <d v="2023-09-18T00:00:00"/>
    <d v="2023-10-18T00:00:00"/>
    <d v="2024-02-20T00:00:00"/>
    <d v="2024-02-20T00:00:00"/>
    <x v="1"/>
  </r>
  <r>
    <n v="93253836"/>
    <s v="DNI"/>
    <s v="AZABACHE HUAMAN, KYLIAN RICHARD NOE"/>
    <s v="M"/>
    <d v="2023-02-07T00:00:00"/>
    <x v="1"/>
    <s v="HOSPITAL DE VENTANILLA"/>
    <s v="307 P.S. HIJOS DEL ALMIRANTE GRAU"/>
    <x v="0"/>
    <x v="2"/>
    <d v="2023-08-10T00:00:00"/>
    <x v="1"/>
    <x v="1"/>
    <n v="209"/>
    <d v="2023-08-10T00:00:00"/>
    <d v="2023-10-10T00:00:00"/>
    <d v="2023-11-09T00:00:00"/>
    <d v="2024-03-01T00:00:00"/>
    <d v="2024-03-01T00:00:00"/>
    <x v="1"/>
  </r>
  <r>
    <n v="93254931"/>
    <s v="DNI"/>
    <s v="SÁNCHEZ LUDEÑA, ALEXIA ROCIO"/>
    <s v="F"/>
    <d v="2023-02-08T00:00:00"/>
    <x v="2"/>
    <s v="HOSPITAL SAN JOSE"/>
    <s v="210 P.S. POLIGONO IV"/>
    <x v="0"/>
    <x v="2"/>
    <d v="2023-08-09T00:00:00"/>
    <x v="30"/>
    <x v="2"/>
    <n v="209"/>
    <d v="2023-08-09T00:00:00"/>
    <d v="2023-10-10T00:00:00"/>
    <d v="2023-12-12T00:00:00"/>
    <d v="2024-02-09T00:00:00"/>
    <d v="2024-02-09T00:00:00"/>
    <x v="1"/>
  </r>
  <r>
    <n v="93256306"/>
    <s v="DNI"/>
    <s v="SANTAMARIA RUIZ, MYA JOSUANY"/>
    <s v="F"/>
    <d v="2023-02-09T00:00:00"/>
    <x v="1"/>
    <s v="HOSPITAL II LIMA NORTE CALLAO LUIS NEGREIROS VEGA ESSALUD"/>
    <s v="304 P.S. CIUDAD PACHACUTEC"/>
    <x v="0"/>
    <x v="2"/>
    <d v="2023-08-09T00:00:00"/>
    <x v="16"/>
    <x v="1"/>
    <n v="209"/>
    <d v="2023-08-09T00:00:00"/>
    <d v="2023-10-09T00:00:00"/>
    <d v="2023-12-09T00:00:00"/>
    <m/>
    <d v="2024-02-09T00:00:00"/>
    <x v="0"/>
  </r>
  <r>
    <n v="93256885"/>
    <s v="DNI"/>
    <s v="HUALLA MUÑOZ, DYLAN RODRIGO"/>
    <s v="M"/>
    <d v="2023-02-09T00:00:00"/>
    <x v="1"/>
    <s v="HOSPITAL DE VENTANILLA"/>
    <s v="304 P.S. CIUDAD PACHACUTEC"/>
    <x v="0"/>
    <x v="2"/>
    <d v="2023-08-10T00:00:00"/>
    <x v="16"/>
    <x v="1"/>
    <n v="209"/>
    <d v="2023-08-10T00:00:00"/>
    <d v="2023-09-08T00:00:00"/>
    <d v="2023-10-09T00:00:00"/>
    <d v="2024-02-16T00:00:00"/>
    <d v="2024-02-16T00:00:00"/>
    <x v="1"/>
  </r>
  <r>
    <n v="93257101"/>
    <s v="DNI"/>
    <s v="OBREGON RODRIGUEZ, MICAELA REYNA"/>
    <s v="F"/>
    <d v="2023-02-10T00:00:00"/>
    <x v="2"/>
    <s v="NAC. DANIEL A. CARRION"/>
    <s v="304 P.S. CIUDAD PACHACUTEC"/>
    <x v="0"/>
    <x v="2"/>
    <d v="2023-08-14T00:00:00"/>
    <x v="20"/>
    <x v="2"/>
    <n v="209"/>
    <d v="2023-08-14T00:00:00"/>
    <d v="2023-09-13T00:00:00"/>
    <d v="2023-11-10T00:00:00"/>
    <m/>
    <m/>
    <x v="0"/>
  </r>
  <r>
    <n v="93259877"/>
    <s v="DNI"/>
    <s v="NUÑEZ TORRES, GENESIS KATALEYA"/>
    <s v="F"/>
    <d v="2023-02-12T00:00:00"/>
    <x v="1"/>
    <s v="MATERNO INFANTIL PACHACUTEC  PERU-COREA"/>
    <s v="301 C.S.M.I. PACHACUTEC PERU - COREA"/>
    <x v="0"/>
    <x v="2"/>
    <d v="2023-08-15T00:00:00"/>
    <x v="9"/>
    <x v="1"/>
    <n v="209"/>
    <d v="2023-08-15T00:00:00"/>
    <d v="2023-10-14T00:00:00"/>
    <d v="2023-12-13T00:00:00"/>
    <d v="2024-03-06T00:00:00"/>
    <d v="2024-03-06T00:00:00"/>
    <x v="1"/>
  </r>
  <r>
    <n v="93260175"/>
    <s v="DNI"/>
    <s v="VELASQUEZ DAVILA, JULIO ISAAC"/>
    <s v="M"/>
    <d v="2023-02-12T00:00:00"/>
    <x v="1"/>
    <s v="INSTITUTO NACIONAL MATERNO PERINATAL"/>
    <s v="302 C.S. 03 DE FEBRERO"/>
    <x v="0"/>
    <x v="2"/>
    <d v="2023-08-28T00:00:00"/>
    <x v="6"/>
    <x v="1"/>
    <n v="209"/>
    <d v="2023-08-28T00:00:00"/>
    <d v="2023-10-26T00:00:00"/>
    <m/>
    <m/>
    <d v="2024-03-14T00:00:00"/>
    <x v="0"/>
  </r>
  <r>
    <n v="93262525"/>
    <s v="DNI"/>
    <s v="DE LA CRUZ CORAL, ANDERSON LEONEL"/>
    <s v="M"/>
    <d v="2023-02-14T00:00:00"/>
    <x v="2"/>
    <s v="C.S. MARQUEZ"/>
    <s v="203 P.S. PALMERAS DE OQUENDO"/>
    <x v="0"/>
    <x v="2"/>
    <d v="2023-08-16T00:00:00"/>
    <x v="20"/>
    <x v="2"/>
    <n v="209"/>
    <d v="2023-08-16T00:00:00"/>
    <d v="2023-10-17T00:00:00"/>
    <d v="2023-11-16T00:00:00"/>
    <d v="2024-02-22T00:00:00"/>
    <d v="2024-02-22T00:00:00"/>
    <x v="1"/>
  </r>
  <r>
    <n v="93262980"/>
    <s v="DNI"/>
    <s v="VILCHEZ BOJORQUEZ, GENESIS ITZEL"/>
    <s v="F"/>
    <d v="2023-02-14T00:00:00"/>
    <x v="1"/>
    <s v="HOSPITAL DE VENTANILLA"/>
    <s v="302 C.S. 03 DE FEBRERO"/>
    <x v="0"/>
    <x v="2"/>
    <d v="2023-08-14T00:00:00"/>
    <x v="6"/>
    <x v="1"/>
    <n v="209"/>
    <d v="2023-08-14T00:00:00"/>
    <d v="2023-10-16T00:00:00"/>
    <d v="2023-11-14T00:00:00"/>
    <d v="2024-03-09T00:00:00"/>
    <d v="2024-03-09T00:00:00"/>
    <x v="1"/>
  </r>
  <r>
    <n v="93263229"/>
    <s v="DNI"/>
    <s v="AGUILAR CAMEJO, MATHEO ANDRÉS"/>
    <s v="M"/>
    <d v="2023-02-14T00:00:00"/>
    <x v="2"/>
    <s v="HOSPITAL SAN JOSE"/>
    <s v="203 P.S. PALMERAS DE OQUENDO"/>
    <x v="0"/>
    <x v="2"/>
    <d v="2023-08-14T00:00:00"/>
    <x v="20"/>
    <x v="2"/>
    <n v="209"/>
    <d v="2023-08-14T00:00:00"/>
    <d v="2023-09-14T00:00:00"/>
    <d v="2023-11-15T00:00:00"/>
    <m/>
    <m/>
    <x v="0"/>
  </r>
  <r>
    <n v="93264667"/>
    <s v="DNI"/>
    <s v="MENDOZA ANTON, FABIANA CLAUDIA"/>
    <s v="F"/>
    <d v="2023-02-15T00:00:00"/>
    <x v="2"/>
    <s v="HOSPITAL DE APOYO SANTA ROSA"/>
    <s v="207 P.S. EL ALAMO"/>
    <x v="0"/>
    <x v="2"/>
    <d v="2023-08-26T00:00:00"/>
    <x v="11"/>
    <x v="2"/>
    <n v="209"/>
    <d v="2023-08-26T00:00:00"/>
    <d v="2023-10-26T00:00:00"/>
    <d v="2023-12-28T00:00:00"/>
    <m/>
    <m/>
    <x v="0"/>
  </r>
  <r>
    <n v="93264983"/>
    <s v="DNI"/>
    <s v="ESPINOZA SAENZ, EMILIO GABRIEL"/>
    <s v="M"/>
    <d v="2023-02-15T00:00:00"/>
    <x v="2"/>
    <s v="NAC. DANIEL A. CARRION"/>
    <s v="205 P.S. PREVI"/>
    <x v="0"/>
    <x v="2"/>
    <d v="2023-08-15T00:00:00"/>
    <x v="24"/>
    <x v="2"/>
    <n v="209"/>
    <d v="2023-08-15T00:00:00"/>
    <d v="2023-09-16T00:00:00"/>
    <d v="2023-11-24T00:00:00"/>
    <d v="2024-03-09T00:00:00"/>
    <d v="2024-03-09T00:00:00"/>
    <x v="1"/>
  </r>
  <r>
    <n v="93267283"/>
    <s v="DNI"/>
    <s v="NAGASHIMA NEYRA, ALESSIA ANTONELLA"/>
    <s v="F"/>
    <d v="2023-02-16T00:00:00"/>
    <x v="2"/>
    <s v="NAC. DANIEL A. CARRION"/>
    <s v="105 P.S. SAN JUAN BOSCO"/>
    <x v="0"/>
    <x v="2"/>
    <d v="2023-08-16T00:00:00"/>
    <x v="36"/>
    <x v="3"/>
    <n v="209"/>
    <d v="2023-08-16T00:00:00"/>
    <d v="2023-09-16T00:00:00"/>
    <d v="2023-11-16T00:00:00"/>
    <m/>
    <m/>
    <x v="0"/>
  </r>
  <r>
    <n v="93267989"/>
    <s v="DNI"/>
    <s v="CABRERA RODRIGUEZ, CARLOS ALFONSO"/>
    <s v="M"/>
    <d v="2023-02-17T00:00:00"/>
    <x v="1"/>
    <m/>
    <s v="302 C.S. 03 DE FEBRERO"/>
    <x v="0"/>
    <x v="2"/>
    <d v="2023-08-17T00:00:00"/>
    <x v="6"/>
    <x v="1"/>
    <n v="209"/>
    <d v="2023-08-17T00:00:00"/>
    <d v="2023-10-13T00:00:00"/>
    <m/>
    <m/>
    <d v="2024-03-06T00:00:00"/>
    <x v="0"/>
  </r>
  <r>
    <n v="93268571"/>
    <s v="DNI"/>
    <s v="FLORES CHINGO, AYLEN ALESSIA LUNA"/>
    <s v="F"/>
    <d v="2023-02-17T00:00:00"/>
    <x v="1"/>
    <s v="MATERNO INFANTIL PACHACUTEC  PERU-COREA"/>
    <s v="302 C.S. 03 DE FEBRERO"/>
    <x v="0"/>
    <x v="2"/>
    <d v="2023-08-17T00:00:00"/>
    <x v="6"/>
    <x v="1"/>
    <n v="209"/>
    <d v="2023-08-17T00:00:00"/>
    <d v="2023-10-16T00:00:00"/>
    <d v="2023-12-22T00:00:00"/>
    <m/>
    <d v="2024-02-26T00:00:00"/>
    <x v="0"/>
  </r>
  <r>
    <n v="93268834"/>
    <s v="DNI"/>
    <s v="ROSAS BALLASCO, GUSTAVO CALEB"/>
    <s v="M"/>
    <d v="2023-02-18T00:00:00"/>
    <x v="2"/>
    <s v="NAC. DANIEL A. CARRION"/>
    <s v="101 C.S. MANUEL BONILLA"/>
    <x v="0"/>
    <x v="2"/>
    <d v="2023-08-21T00:00:00"/>
    <x v="37"/>
    <x v="3"/>
    <n v="209"/>
    <d v="2023-08-21T00:00:00"/>
    <d v="2023-10-23T00:00:00"/>
    <d v="2023-12-22T00:00:00"/>
    <d v="2024-02-22T00:00:00"/>
    <d v="2024-02-22T00:00:00"/>
    <x v="1"/>
  </r>
  <r>
    <n v="93268903"/>
    <s v="DNI"/>
    <s v="SANCHEZ SOLANO, NAOMY STEFANI"/>
    <s v="F"/>
    <d v="2023-02-18T00:00:00"/>
    <x v="2"/>
    <s v="NAC. DANIEL A. CARRION"/>
    <s v="203 P.S. PALMERAS DE OQUENDO"/>
    <x v="0"/>
    <x v="2"/>
    <d v="2023-08-18T00:00:00"/>
    <x v="20"/>
    <x v="2"/>
    <n v="209"/>
    <d v="2023-08-18T00:00:00"/>
    <d v="2023-09-19T00:00:00"/>
    <d v="2023-11-18T00:00:00"/>
    <d v="2024-03-12T00:00:00"/>
    <d v="2024-03-12T00:00:00"/>
    <x v="1"/>
  </r>
  <r>
    <n v="93269158"/>
    <s v="DNI"/>
    <s v="ASHANGA IRARICA, ZOE AITANA"/>
    <s v="F"/>
    <d v="2023-02-18T00:00:00"/>
    <x v="2"/>
    <s v="HOSPITAL SAN JOSE"/>
    <s v="NULL"/>
    <x v="0"/>
    <x v="2"/>
    <d v="2023-08-18T00:00:00"/>
    <x v="20"/>
    <x v="2"/>
    <n v="209"/>
    <d v="2023-08-18T00:00:00"/>
    <d v="2023-09-21T00:00:00"/>
    <m/>
    <m/>
    <m/>
    <x v="0"/>
  </r>
  <r>
    <n v="93269339"/>
    <s v="DNI"/>
    <s v="MONTES ARANGUREN, ELIEL MATHIAS"/>
    <s v="M"/>
    <d v="2023-02-18T00:00:00"/>
    <x v="3"/>
    <s v="NAC. DANIEL A. CARRION"/>
    <s v="211 C.S.M.I. BELLAVISTA PERU - COREA"/>
    <x v="0"/>
    <x v="2"/>
    <d v="2023-08-21T00:00:00"/>
    <x v="5"/>
    <x v="2"/>
    <n v="209"/>
    <d v="2023-08-21T00:00:00"/>
    <m/>
    <m/>
    <m/>
    <d v="2024-02-21T00:00:00"/>
    <x v="0"/>
  </r>
  <r>
    <n v="93270561"/>
    <s v="DNI"/>
    <s v="AMAYA LLUEN, OLIVER KENNAY"/>
    <s v="M"/>
    <d v="2023-02-20T00:00:00"/>
    <x v="1"/>
    <s v="NAC. DANIEL A. CARRION"/>
    <s v="308 P.S. DEFENSORES DE LA PATRIA"/>
    <x v="0"/>
    <x v="2"/>
    <d v="2023-08-21T00:00:00"/>
    <x v="3"/>
    <x v="1"/>
    <n v="209"/>
    <d v="2023-08-21T00:00:00"/>
    <d v="2023-10-21T00:00:00"/>
    <d v="2023-11-16T00:00:00"/>
    <m/>
    <m/>
    <x v="0"/>
  </r>
  <r>
    <n v="93271707"/>
    <s v="DNI"/>
    <s v="SALAZAR CUBAS, HAJOON KALEB NAYIB"/>
    <s v="M"/>
    <d v="2023-02-20T00:00:00"/>
    <x v="1"/>
    <s v="MATERNO INFANTIL PACHACUTEC  PERU-COREA"/>
    <s v="305 C.S. SANTA ROSA DE PACHACUTEC"/>
    <x v="0"/>
    <x v="2"/>
    <d v="2023-09-02T00:00:00"/>
    <x v="12"/>
    <x v="1"/>
    <n v="209"/>
    <d v="2023-09-02T00:00:00"/>
    <d v="2023-11-02T00:00:00"/>
    <m/>
    <m/>
    <m/>
    <x v="0"/>
  </r>
  <r>
    <n v="93273855"/>
    <s v="DNI"/>
    <s v="ROSELL GARCIA, NICOLAS JEREMY"/>
    <s v="M"/>
    <d v="2023-02-21T00:00:00"/>
    <x v="2"/>
    <s v="NAC. DANIEL A. CARRION"/>
    <s v="112 C.S. NESTOR GAMBETTA"/>
    <x v="0"/>
    <x v="2"/>
    <d v="2023-08-28T00:00:00"/>
    <x v="0"/>
    <x v="0"/>
    <n v="209"/>
    <m/>
    <m/>
    <m/>
    <m/>
    <m/>
    <x v="0"/>
  </r>
  <r>
    <n v="93273901"/>
    <s v="DNI"/>
    <s v="DE LA PEÑA MARQUEZ, LIAM ALESSANDRO"/>
    <s v="M"/>
    <d v="2023-02-22T00:00:00"/>
    <x v="1"/>
    <s v="HOSPITAL DE VENTANILLA"/>
    <s v="301 C.S.M.I. PACHACUTEC PERU - COREA"/>
    <x v="0"/>
    <x v="2"/>
    <d v="2023-08-22T00:00:00"/>
    <x v="9"/>
    <x v="1"/>
    <n v="209"/>
    <d v="2023-08-22T00:00:00"/>
    <d v="2023-09-18T00:00:00"/>
    <d v="2023-11-22T00:00:00"/>
    <m/>
    <m/>
    <x v="0"/>
  </r>
  <r>
    <n v="93273936"/>
    <s v="DNI"/>
    <s v="DEL CARPIO TALAVERANO, ISABELLA SALOME NATHALY"/>
    <s v="F"/>
    <d v="2023-02-22T00:00:00"/>
    <x v="2"/>
    <s v="NAC. DANIEL A. CARRION"/>
    <s v="201 C.S. FAUCETT"/>
    <x v="0"/>
    <x v="2"/>
    <d v="2023-08-22T00:00:00"/>
    <x v="29"/>
    <x v="2"/>
    <n v="209"/>
    <d v="2023-08-22T00:00:00"/>
    <d v="2023-10-21T00:00:00"/>
    <d v="2023-12-22T00:00:00"/>
    <d v="2024-03-18T00:00:00"/>
    <d v="2024-03-18T00:00:00"/>
    <x v="1"/>
  </r>
  <r>
    <n v="93275025"/>
    <s v="DNI"/>
    <s v="SAUCEDO FERNANDEZ, DENZEL JOSSEF"/>
    <s v="M"/>
    <d v="2023-02-22T00:00:00"/>
    <x v="3"/>
    <s v="C.S. BELLAVISTA PERU COREA"/>
    <s v="211 C.S.M.I. BELLAVISTA PERU - COREA"/>
    <x v="0"/>
    <x v="2"/>
    <d v="2023-08-22T00:00:00"/>
    <x v="5"/>
    <x v="2"/>
    <n v="209"/>
    <d v="2023-08-22T00:00:00"/>
    <d v="2023-09-29T00:00:00"/>
    <m/>
    <m/>
    <d v="2024-02-22T00:00:00"/>
    <x v="0"/>
  </r>
  <r>
    <n v="93277671"/>
    <s v="DNI"/>
    <s v="VILLEGAS ESPIRITU, ALIZÉE CATALEYA"/>
    <s v="F"/>
    <d v="2023-02-24T00:00:00"/>
    <x v="3"/>
    <s v="NAC. DANIEL A. CARRION"/>
    <s v="211 C.S.M.I. BELLAVISTA PERU - COREA"/>
    <x v="0"/>
    <x v="2"/>
    <d v="2023-09-04T00:00:00"/>
    <x v="5"/>
    <x v="2"/>
    <n v="209"/>
    <d v="2023-09-04T00:00:00"/>
    <d v="2023-11-10T00:00:00"/>
    <d v="2024-01-04T00:00:00"/>
    <m/>
    <d v="2024-03-05T00:00:00"/>
    <x v="0"/>
  </r>
  <r>
    <n v="93278272"/>
    <s v="DNI"/>
    <s v="ZAPATA VALENCIA, BJORN BORIS"/>
    <s v="M"/>
    <d v="2023-02-24T00:00:00"/>
    <x v="2"/>
    <s v="NAC. DANIEL A. CARRION"/>
    <s v="105 P.S. SAN JUAN BOSCO"/>
    <x v="0"/>
    <x v="2"/>
    <d v="2023-08-28T00:00:00"/>
    <x v="0"/>
    <x v="0"/>
    <n v="209"/>
    <m/>
    <m/>
    <m/>
    <m/>
    <d v="2024-02-29T00:00:00"/>
    <x v="0"/>
  </r>
  <r>
    <n v="93278378"/>
    <s v="DNI"/>
    <s v="CURICO PEREYRA, ANGEL GERMAN"/>
    <s v="M"/>
    <d v="2023-02-25T00:00:00"/>
    <x v="1"/>
    <s v="HOSPITAL DE VENTANILLA"/>
    <s v="308 P.S. DEFENSORES DE LA PATRIA"/>
    <x v="0"/>
    <x v="2"/>
    <d v="2023-08-25T00:00:00"/>
    <x v="3"/>
    <x v="1"/>
    <n v="209"/>
    <d v="2023-08-25T00:00:00"/>
    <m/>
    <m/>
    <m/>
    <d v="2024-03-01T00:00:00"/>
    <x v="0"/>
  </r>
  <r>
    <n v="93279143"/>
    <s v="DNI"/>
    <s v="ALDAY CUADROS, CAMILA SARAHI"/>
    <s v="F"/>
    <d v="2023-02-25T00:00:00"/>
    <x v="2"/>
    <s v="NAC. DANIEL A. CARRION"/>
    <s v="108 P.S. JOSE BOTERIN"/>
    <x v="0"/>
    <x v="2"/>
    <d v="2023-08-28T00:00:00"/>
    <x v="28"/>
    <x v="3"/>
    <n v="209"/>
    <d v="2023-08-28T00:00:00"/>
    <d v="2023-10-28T00:00:00"/>
    <d v="2023-11-28T00:00:00"/>
    <d v="2024-02-29T00:00:00"/>
    <d v="2024-02-29T00:00:00"/>
    <x v="1"/>
  </r>
  <r>
    <n v="93279213"/>
    <s v="DNI"/>
    <s v="FLORES RODRIGUEZ, LUNA KHAELICK"/>
    <s v="F"/>
    <d v="2023-02-25T00:00:00"/>
    <x v="2"/>
    <s v="NAC. DANIEL A. CARRION"/>
    <s v="101 C.S. MANUEL BONILLA"/>
    <x v="0"/>
    <x v="2"/>
    <d v="2023-09-01T00:00:00"/>
    <x v="37"/>
    <x v="3"/>
    <n v="209"/>
    <d v="2023-09-01T00:00:00"/>
    <d v="2023-11-02T00:00:00"/>
    <d v="2023-12-02T00:00:00"/>
    <d v="2024-03-02T00:00:00"/>
    <d v="2024-03-02T00:00:00"/>
    <x v="1"/>
  </r>
  <r>
    <n v="93280377"/>
    <s v="DNI"/>
    <s v="GALARZA JURO, FABRICIO BENJAMIN"/>
    <s v="M"/>
    <d v="2023-02-27T00:00:00"/>
    <x v="1"/>
    <s v="NAC. DANIEL A. CARRION"/>
    <s v="302 C.S. 03 DE FEBRERO"/>
    <x v="0"/>
    <x v="2"/>
    <d v="2023-08-24T00:00:00"/>
    <x v="0"/>
    <x v="0"/>
    <n v="209"/>
    <m/>
    <m/>
    <m/>
    <m/>
    <d v="2024-03-05T00:00:00"/>
    <x v="0"/>
  </r>
  <r>
    <n v="93281641"/>
    <s v="DNI"/>
    <s v="ASIPALI HUAYMACARI, MAXG GADIEL"/>
    <s v="M"/>
    <d v="2023-02-27T00:00:00"/>
    <x v="2"/>
    <s v="HOSPITAL SAN JOSE"/>
    <s v="203 P.S. PALMERAS DE OQUENDO"/>
    <x v="0"/>
    <x v="2"/>
    <d v="2023-08-28T00:00:00"/>
    <x v="20"/>
    <x v="2"/>
    <n v="209"/>
    <d v="2023-08-28T00:00:00"/>
    <d v="2023-09-28T00:00:00"/>
    <d v="2023-10-27T00:00:00"/>
    <m/>
    <m/>
    <x v="0"/>
  </r>
  <r>
    <n v="93282137"/>
    <s v="DNI"/>
    <s v="SANCHEZ OLAYA, ARNAU MISAEL"/>
    <s v="M"/>
    <d v="2023-02-28T00:00:00"/>
    <x v="1"/>
    <s v="NAC. DANIEL A. CARRION"/>
    <s v="301 C.S.M.I. PACHACUTEC PERU - COREA"/>
    <x v="0"/>
    <x v="2"/>
    <d v="2023-09-04T00:00:00"/>
    <x v="9"/>
    <x v="1"/>
    <n v="209"/>
    <d v="2023-09-04T00:00:00"/>
    <d v="2023-11-04T00:00:00"/>
    <m/>
    <m/>
    <m/>
    <x v="0"/>
  </r>
  <r>
    <n v="93282165"/>
    <s v="DNI"/>
    <s v="SAÑA VARGAS, NAYIB VLADIMIR"/>
    <s v="M"/>
    <d v="2023-02-27T00:00:00"/>
    <x v="1"/>
    <s v="CLINICA MONTELUZ"/>
    <s v="302 C.S. 03 DE FEBRERO"/>
    <x v="0"/>
    <x v="2"/>
    <d v="2023-08-28T00:00:00"/>
    <x v="6"/>
    <x v="1"/>
    <n v="209"/>
    <d v="2023-08-28T00:00:00"/>
    <d v="2023-09-27T00:00:00"/>
    <d v="2023-10-27T00:00:00"/>
    <d v="2024-03-22T00:00:00"/>
    <d v="2024-03-22T00:00:00"/>
    <x v="1"/>
  </r>
  <r>
    <n v="93282186"/>
    <s v="DNI"/>
    <s v="ARIAS CAMACHO, EITHAN MARCELO"/>
    <s v="M"/>
    <d v="2023-02-28T00:00:00"/>
    <x v="1"/>
    <s v="HOSPITAL II LIMA NORTE CALLAO LUIS NEGREIROS VEGA ESSALUD"/>
    <s v="309 P.S. VENTANILLA ALTA"/>
    <x v="0"/>
    <x v="2"/>
    <d v="2023-08-31T00:00:00"/>
    <x v="2"/>
    <x v="1"/>
    <n v="209"/>
    <d v="2023-08-31T00:00:00"/>
    <d v="2023-10-07T00:00:00"/>
    <d v="2023-11-07T00:00:00"/>
    <d v="2024-03-04T00:00:00"/>
    <d v="2024-03-04T00:00:00"/>
    <x v="1"/>
  </r>
  <r>
    <n v="93282523"/>
    <s v="DNI"/>
    <s v="GONZALES VIDAL, ALONDRA MAILY"/>
    <s v="F"/>
    <d v="2023-02-28T00:00:00"/>
    <x v="1"/>
    <s v="HOSPITAL DE VENTANILLA"/>
    <s v="311 C.S. LUIS FELIPE DE LAS CASAS"/>
    <x v="0"/>
    <x v="2"/>
    <d v="2023-08-29T00:00:00"/>
    <x v="8"/>
    <x v="1"/>
    <n v="209"/>
    <d v="2023-08-29T00:00:00"/>
    <d v="2023-10-03T00:00:00"/>
    <d v="2023-12-06T00:00:00"/>
    <d v="2024-03-25T00:00:00"/>
    <d v="2024-03-25T00:00:00"/>
    <x v="1"/>
  </r>
  <r>
    <n v="93283203"/>
    <s v="DNI"/>
    <s v="RAMOS RUMAY, NOAH KHALEL"/>
    <s v="M"/>
    <d v="2023-02-28T00:00:00"/>
    <x v="1"/>
    <s v="HOSPITAL NACIONAL DOCENTE MADRE NIÑO SAN BARTOLOME"/>
    <s v="310 C.S. VILLA LOS REYES"/>
    <x v="0"/>
    <x v="2"/>
    <d v="2023-09-04T00:00:00"/>
    <x v="10"/>
    <x v="1"/>
    <n v="209"/>
    <d v="2023-09-04T00:00:00"/>
    <d v="2023-11-02T00:00:00"/>
    <d v="2023-12-05T00:00:00"/>
    <d v="2024-03-14T00:00:00"/>
    <d v="2024-03-14T00:00:00"/>
    <x v="1"/>
  </r>
  <r>
    <n v="93286338"/>
    <s v="DNI"/>
    <s v="VEGA VEGA, JOSHUA EYAL"/>
    <s v="M"/>
    <d v="2023-03-02T00:00:00"/>
    <x v="2"/>
    <s v="NESTOR GAMBETTA"/>
    <s v="109 C.S. JOSE OLAYA"/>
    <x v="0"/>
    <x v="2"/>
    <d v="2023-08-31T00:00:00"/>
    <x v="35"/>
    <x v="3"/>
    <n v="209"/>
    <d v="2023-08-31T00:00:00"/>
    <d v="2023-10-30T00:00:00"/>
    <d v="2023-11-30T00:00:00"/>
    <d v="2024-03-22T00:00:00"/>
    <d v="2024-03-22T00:00:00"/>
    <x v="1"/>
  </r>
  <r>
    <n v="93286739"/>
    <s v="DNI"/>
    <s v="ARONI SANGAMA, ALESSIA LEONOR"/>
    <s v="F"/>
    <d v="2023-03-02T00:00:00"/>
    <x v="2"/>
    <s v="HOSPITAL SAN JOSE"/>
    <s v="113 C.S. RAMON CASTILLA"/>
    <x v="0"/>
    <x v="2"/>
    <d v="2023-09-02T00:00:00"/>
    <x v="38"/>
    <x v="3"/>
    <n v="209"/>
    <d v="2023-09-02T00:00:00"/>
    <d v="2023-11-03T00:00:00"/>
    <d v="2024-01-04T00:00:00"/>
    <d v="2024-03-05T00:00:00"/>
    <d v="2024-03-05T00:00:00"/>
    <x v="1"/>
  </r>
  <r>
    <n v="93289183"/>
    <s v="DNI"/>
    <s v="VASQUEZ RUIZ, ANGEL DAVID"/>
    <s v="M"/>
    <d v="2023-03-04T00:00:00"/>
    <x v="1"/>
    <s v="HOSPITAL SANTA GEMA DE  YURIMAGUAS"/>
    <s v="306 P.S. ANGAMOS"/>
    <x v="0"/>
    <x v="2"/>
    <d v="2023-09-04T00:00:00"/>
    <x v="34"/>
    <x v="1"/>
    <n v="209"/>
    <d v="2023-09-04T00:00:00"/>
    <d v="2023-11-06T00:00:00"/>
    <d v="2023-12-16T00:00:00"/>
    <m/>
    <d v="2024-03-09T00:00:00"/>
    <x v="0"/>
  </r>
  <r>
    <n v="93295603"/>
    <s v="DNI"/>
    <s v="SANTISTEBAN MUÑOZ, MATHIAS ISAAC"/>
    <s v="M"/>
    <d v="2023-03-09T00:00:00"/>
    <x v="1"/>
    <s v="CENTRO DE SALUD MATERNO INFANTIL ANCON"/>
    <s v="302 C.S. 03 DE FEBRERO"/>
    <x v="0"/>
    <x v="2"/>
    <d v="2023-09-04T00:00:00"/>
    <x v="6"/>
    <x v="1"/>
    <n v="209"/>
    <d v="2023-09-04T00:00:00"/>
    <d v="2023-10-09T00:00:00"/>
    <d v="2023-12-18T00:00:00"/>
    <d v="2024-03-17T00:00:00"/>
    <d v="2024-03-25T00:00:00"/>
    <x v="1"/>
  </r>
  <r>
    <n v="93068762"/>
    <s v="DNI"/>
    <s v="GREFFA JOTA, ADRIAN ARIEL"/>
    <s v="M"/>
    <d v="2022-09-20T00:00:00"/>
    <x v="1"/>
    <s v="HOSPITAL DE VENTANILLA"/>
    <s v="NULL"/>
    <x v="0"/>
    <x v="3"/>
    <d v="2023-09-18T00:00:00"/>
    <x v="6"/>
    <x v="1"/>
    <n v="209"/>
    <d v="2023-09-18T00:00:00"/>
    <d v="2023-10-20T00:00:00"/>
    <m/>
    <m/>
    <m/>
    <x v="0"/>
  </r>
  <r>
    <n v="93089773"/>
    <s v="DNI"/>
    <s v="JARA CASTILLO, IVANNA JESABELL"/>
    <s v="F"/>
    <d v="2022-10-06T00:00:00"/>
    <x v="2"/>
    <s v="NAC. DANIEL A. CARRION"/>
    <s v="107 P.S. CALLAO"/>
    <x v="0"/>
    <x v="3"/>
    <d v="2023-09-27T00:00:00"/>
    <x v="0"/>
    <x v="0"/>
    <n v="209"/>
    <m/>
    <m/>
    <m/>
    <m/>
    <d v="2024-04-08T00:00:00"/>
    <x v="0"/>
  </r>
  <r>
    <n v="93093274"/>
    <s v="DNI"/>
    <s v="ROMAN ROMERO, MATHEWS KENDRICK"/>
    <s v="M"/>
    <d v="2022-10-09T00:00:00"/>
    <x v="1"/>
    <s v="MATERNO INFANTIL PACHACUTEC  PERU-COREA"/>
    <s v="304 P.S. CIUDAD PACHACUTEC"/>
    <x v="0"/>
    <x v="3"/>
    <d v="2023-09-11T00:00:00"/>
    <x v="16"/>
    <x v="1"/>
    <n v="209"/>
    <d v="2023-09-11T00:00:00"/>
    <d v="2023-10-14T00:00:00"/>
    <d v="2023-11-14T00:00:00"/>
    <m/>
    <m/>
    <x v="0"/>
  </r>
  <r>
    <n v="93137335"/>
    <s v="DNI"/>
    <s v="GONZALES PELAEZ, MATEO VALENTINO"/>
    <s v="M"/>
    <d v="2022-11-13T00:00:00"/>
    <x v="0"/>
    <s v="INSTITUTO NACIONAL MATERNO PERINATAL"/>
    <s v="214 C.S. CARMEN DE LA LEGUA"/>
    <x v="0"/>
    <x v="3"/>
    <d v="2023-10-03T00:00:00"/>
    <x v="21"/>
    <x v="2"/>
    <n v="209"/>
    <d v="2023-10-03T00:00:00"/>
    <d v="2023-11-03T00:00:00"/>
    <d v="2024-01-06T00:00:00"/>
    <d v="2024-04-29T00:00:00"/>
    <d v="2024-04-29T00:00:00"/>
    <x v="1"/>
  </r>
  <r>
    <n v="93138049"/>
    <s v="DNI"/>
    <s v="FLORES PAZ, HERLIN ARLEY"/>
    <s v="M"/>
    <d v="2022-11-14T00:00:00"/>
    <x v="0"/>
    <s v="HOSPITAL DE APOYO SANTA ROSA"/>
    <s v="214 C.S. CARMEN DE LA LEGUA"/>
    <x v="0"/>
    <x v="3"/>
    <d v="2023-09-11T00:00:00"/>
    <x v="33"/>
    <x v="0"/>
    <n v="209"/>
    <m/>
    <m/>
    <m/>
    <m/>
    <d v="2024-03-14T00:00:00"/>
    <x v="0"/>
  </r>
  <r>
    <n v="93142432"/>
    <s v="DNI"/>
    <s v="VASQUEZ IHUARAQUI, ESTEFANO JOSÉ"/>
    <s v="M"/>
    <d v="2022-11-16T00:00:00"/>
    <x v="1"/>
    <s v="NAC. DANIEL A. CARRION"/>
    <s v="NULL"/>
    <x v="0"/>
    <x v="3"/>
    <d v="2023-09-18T00:00:00"/>
    <x v="3"/>
    <x v="1"/>
    <n v="209"/>
    <d v="2023-09-18T00:00:00"/>
    <m/>
    <m/>
    <m/>
    <m/>
    <x v="0"/>
  </r>
  <r>
    <n v="93159506"/>
    <s v="DNI"/>
    <s v="LUNA VARGAS, LIA TATIANA"/>
    <s v="F"/>
    <d v="2022-11-30T00:00:00"/>
    <x v="1"/>
    <s v="HOSPITAL DE VENTANILLA"/>
    <s v="309 P.S. VENTANILLA ALTA"/>
    <x v="0"/>
    <x v="3"/>
    <d v="2023-09-18T00:00:00"/>
    <x v="2"/>
    <x v="1"/>
    <n v="209"/>
    <d v="2023-09-18T00:00:00"/>
    <d v="2023-10-25T00:00:00"/>
    <d v="2023-11-28T00:00:00"/>
    <m/>
    <m/>
    <x v="0"/>
  </r>
  <r>
    <n v="93166914"/>
    <s v="DNI"/>
    <s v="SANDOVAL TUANAMA, IAN MATEO"/>
    <s v="M"/>
    <d v="2022-12-05T00:00:00"/>
    <x v="1"/>
    <s v="CENTRO DE SALUD VILLA LOS REYES"/>
    <s v="311 C.S. LUIS FELIPE DE LAS CASAS"/>
    <x v="0"/>
    <x v="3"/>
    <d v="2023-09-07T00:00:00"/>
    <x v="8"/>
    <x v="1"/>
    <n v="209"/>
    <d v="2023-09-07T00:00:00"/>
    <d v="2023-10-04T00:00:00"/>
    <d v="2023-11-06T00:00:00"/>
    <m/>
    <m/>
    <x v="0"/>
  </r>
  <r>
    <n v="93169052"/>
    <s v="DNI"/>
    <s v="BUSTAMANTE CAMPOS, ALONDRA NAHYA IRIANA"/>
    <s v="F"/>
    <d v="2022-12-06T00:00:00"/>
    <x v="1"/>
    <s v="HOSPITAL II TALARA"/>
    <s v="NULL"/>
    <x v="0"/>
    <x v="3"/>
    <d v="2023-09-12T00:00:00"/>
    <x v="34"/>
    <x v="1"/>
    <n v="209"/>
    <d v="2023-09-12T00:00:00"/>
    <d v="2023-10-13T00:00:00"/>
    <d v="2023-11-18T00:00:00"/>
    <m/>
    <m/>
    <x v="0"/>
  </r>
  <r>
    <n v="93192117"/>
    <s v="DNI"/>
    <s v="BROWN NOVOA, XIMENA GEORGIANA"/>
    <s v="F"/>
    <d v="2022-12-24T00:00:00"/>
    <x v="1"/>
    <s v="HOSPITAL DE VENTANILLA"/>
    <s v="308 P.S. DEFENSORES DE LA PATRIA"/>
    <x v="0"/>
    <x v="3"/>
    <d v="2023-09-26T00:00:00"/>
    <x v="3"/>
    <x v="1"/>
    <n v="209"/>
    <d v="2023-09-26T00:00:00"/>
    <m/>
    <m/>
    <m/>
    <m/>
    <x v="0"/>
  </r>
  <r>
    <n v="93227563"/>
    <s v="DNI"/>
    <s v="RODRIGUEZ SOTO, MARYAM MIAE"/>
    <s v="F"/>
    <d v="2023-01-19T00:00:00"/>
    <x v="3"/>
    <s v="NAC. DANIEL A. CARRION"/>
    <s v="211 C.S.M.I. BELLAVISTA PERU - COREA"/>
    <x v="0"/>
    <x v="3"/>
    <d v="2023-09-20T00:00:00"/>
    <x v="0"/>
    <x v="0"/>
    <n v="209"/>
    <m/>
    <m/>
    <m/>
    <m/>
    <m/>
    <x v="0"/>
  </r>
  <r>
    <n v="93229458"/>
    <s v="DNI"/>
    <s v="CHUMBES GONZALES, AZIEL KEYDEN"/>
    <s v="M"/>
    <d v="2023-01-21T00:00:00"/>
    <x v="1"/>
    <s v="HOSPITAL DE VENTANILLA"/>
    <s v="308 P.S. DEFENSORES DE LA PATRIA"/>
    <x v="0"/>
    <x v="3"/>
    <d v="2023-09-21T00:00:00"/>
    <x v="3"/>
    <x v="1"/>
    <n v="209"/>
    <d v="2023-09-21T00:00:00"/>
    <d v="2023-10-25T00:00:00"/>
    <d v="2023-11-23T00:00:00"/>
    <m/>
    <m/>
    <x v="0"/>
  </r>
  <r>
    <n v="93231642"/>
    <s v="DNI"/>
    <s v="FIESTAS ESPINOZA, DALIA HAZEL BETH"/>
    <s v="F"/>
    <d v="2023-01-22T00:00:00"/>
    <x v="3"/>
    <s v="E.S I-4 SECHURA"/>
    <s v="211 C.S.M.I. BELLAVISTA PERU - COREA"/>
    <x v="0"/>
    <x v="3"/>
    <d v="2023-09-22T00:00:00"/>
    <x v="5"/>
    <x v="2"/>
    <n v="209"/>
    <d v="2023-09-22T00:00:00"/>
    <m/>
    <m/>
    <m/>
    <m/>
    <x v="0"/>
  </r>
  <r>
    <n v="93245475"/>
    <s v="DNI"/>
    <s v="RODRIGUEZ VARGAS, ANIA CATALEYA"/>
    <s v="F"/>
    <d v="2023-02-01T00:00:00"/>
    <x v="1"/>
    <s v="NAC. DANIEL A. CARRION"/>
    <s v="309 P.S. VENTANILLA ALTA"/>
    <x v="0"/>
    <x v="3"/>
    <d v="2023-09-28T00:00:00"/>
    <x v="0"/>
    <x v="0"/>
    <n v="209"/>
    <m/>
    <m/>
    <m/>
    <m/>
    <m/>
    <x v="0"/>
  </r>
  <r>
    <n v="93258037"/>
    <s v="DNI"/>
    <s v="GRANDEZ YACTAYO, EYDAM ENRIQUE"/>
    <s v="M"/>
    <d v="2023-02-10T00:00:00"/>
    <x v="1"/>
    <s v="HOSPITAL II LIMA NORTE CALLAO LUIS NEGREIROS VEGA ESSALUD"/>
    <s v="307 P.S. HIJOS DEL ALMIRANTE GRAU"/>
    <x v="0"/>
    <x v="3"/>
    <d v="2023-09-18T00:00:00"/>
    <x v="1"/>
    <x v="1"/>
    <n v="209"/>
    <d v="2023-09-18T00:00:00"/>
    <m/>
    <m/>
    <m/>
    <m/>
    <x v="0"/>
  </r>
  <r>
    <n v="93262175"/>
    <s v="DNI"/>
    <s v="IPANAQUE CELESTINO, ADRIEL"/>
    <s v="M"/>
    <d v="2023-02-13T00:00:00"/>
    <x v="1"/>
    <s v="HOSPITAL SAN JOSE"/>
    <s v="309 P.S. VENTANILLA ALTA"/>
    <x v="0"/>
    <x v="3"/>
    <d v="2023-09-19T00:00:00"/>
    <x v="2"/>
    <x v="1"/>
    <n v="209"/>
    <d v="2023-09-19T00:00:00"/>
    <d v="2023-11-20T00:00:00"/>
    <m/>
    <m/>
    <m/>
    <x v="0"/>
  </r>
  <r>
    <n v="93265276"/>
    <s v="DNI"/>
    <s v="ECHEVARRIA ZUÑIGA, EMANUEL ISAIAS"/>
    <s v="M"/>
    <d v="2023-02-16T00:00:00"/>
    <x v="2"/>
    <s v="HOSPITAL NACIONAL ALBERTO SABOGAL SOLOGUREN DE LA RED ASISTENCIAL SABOGAL"/>
    <s v="111 C.S. SANTA ROSA"/>
    <x v="0"/>
    <x v="3"/>
    <d v="2023-09-22T00:00:00"/>
    <x v="15"/>
    <x v="3"/>
    <n v="209"/>
    <d v="2023-09-22T00:00:00"/>
    <d v="2023-10-20T00:00:00"/>
    <d v="2023-11-21T00:00:00"/>
    <m/>
    <m/>
    <x v="0"/>
  </r>
  <r>
    <n v="93265283"/>
    <s v="DNI"/>
    <s v="PUMA HUAMAN, ADRIAN JESÚS"/>
    <s v="M"/>
    <d v="2023-02-16T00:00:00"/>
    <x v="0"/>
    <s v="HOSPITAL SAN JOSE"/>
    <s v="214 C.S. CARMEN DE LA LEGUA"/>
    <x v="0"/>
    <x v="3"/>
    <d v="2023-09-16T00:00:00"/>
    <x v="21"/>
    <x v="2"/>
    <n v="209"/>
    <d v="2023-09-16T00:00:00"/>
    <d v="2023-10-16T00:00:00"/>
    <d v="2023-11-16T00:00:00"/>
    <d v="2024-04-12T00:00:00"/>
    <d v="2024-04-12T00:00:00"/>
    <x v="1"/>
  </r>
  <r>
    <n v="93269279"/>
    <s v="DNI"/>
    <s v="MATOS LLANTOY, JOSHUA DAVID BENJAMIN"/>
    <s v="M"/>
    <d v="2023-02-18T00:00:00"/>
    <x v="1"/>
    <s v="HOSPITAL NACIONAL GUILLERMO ALMENARA IRIGOYEN"/>
    <s v="301 C.S.M.I. PACHACUTEC PERU - COREA"/>
    <x v="0"/>
    <x v="3"/>
    <d v="2023-09-11T00:00:00"/>
    <x v="9"/>
    <x v="1"/>
    <n v="209"/>
    <d v="2023-09-11T00:00:00"/>
    <d v="2023-10-11T00:00:00"/>
    <d v="2023-12-19T00:00:00"/>
    <m/>
    <m/>
    <x v="0"/>
  </r>
  <r>
    <n v="93269998"/>
    <s v="DNI"/>
    <s v="ROJAS ZUASNABAR, MARÍA DOMENICA"/>
    <s v="F"/>
    <d v="2023-02-19T00:00:00"/>
    <x v="1"/>
    <s v="HOSPITAL DE VENTANILLA"/>
    <s v="305 C.S. SANTA ROSA DE PACHACUTEC"/>
    <x v="0"/>
    <x v="3"/>
    <d v="2023-09-13T00:00:00"/>
    <x v="12"/>
    <x v="1"/>
    <n v="209"/>
    <d v="2023-09-13T00:00:00"/>
    <d v="2023-11-13T00:00:00"/>
    <m/>
    <m/>
    <m/>
    <x v="0"/>
  </r>
  <r>
    <n v="93271915"/>
    <s v="DNI"/>
    <s v="CASAPIA OLIVA, THIAGO HORACIO"/>
    <s v="M"/>
    <d v="2023-02-20T00:00:00"/>
    <x v="1"/>
    <s v="HOSPITAL DE VENTANILLA"/>
    <s v="309 P.S. VENTANILLA ALTA"/>
    <x v="0"/>
    <x v="3"/>
    <d v="2023-09-18T00:00:00"/>
    <x v="2"/>
    <x v="1"/>
    <n v="209"/>
    <d v="2023-09-18T00:00:00"/>
    <d v="2023-11-18T00:00:00"/>
    <d v="2024-01-18T00:00:00"/>
    <d v="2024-04-10T00:00:00"/>
    <d v="2024-04-10T00:00:00"/>
    <x v="1"/>
  </r>
  <r>
    <n v="93272255"/>
    <s v="DNI"/>
    <s v="ATALAYA GABRIEL, WILLY JHOAN"/>
    <s v="M"/>
    <d v="2023-02-21T00:00:00"/>
    <x v="1"/>
    <s v="HOSPITAL SAN JOSE"/>
    <s v="303 P.S. BAHIA BLANCA"/>
    <x v="0"/>
    <x v="3"/>
    <d v="2023-09-06T00:00:00"/>
    <x v="31"/>
    <x v="1"/>
    <n v="209"/>
    <d v="2023-09-06T00:00:00"/>
    <d v="2023-11-07T00:00:00"/>
    <d v="2024-01-16T00:00:00"/>
    <d v="2024-04-02T00:00:00"/>
    <d v="2024-04-02T00:00:00"/>
    <x v="1"/>
  </r>
  <r>
    <n v="93273695"/>
    <s v="DNI"/>
    <s v="VALDERRAMA MARTINEZ, MOISES DAVID"/>
    <s v="M"/>
    <d v="2023-02-21T00:00:00"/>
    <x v="3"/>
    <s v="HOSPITAL DEPARTAMENTAL DE HUANCAVELICA"/>
    <s v="NULL"/>
    <x v="0"/>
    <x v="3"/>
    <d v="2023-09-18T00:00:00"/>
    <x v="5"/>
    <x v="2"/>
    <n v="209"/>
    <d v="2023-09-18T00:00:00"/>
    <m/>
    <m/>
    <m/>
    <m/>
    <x v="0"/>
  </r>
  <r>
    <n v="93275044"/>
    <s v="DNI"/>
    <s v="RAMOS DURAND, ABRAHAM JOSUÉ"/>
    <s v="M"/>
    <d v="2023-02-22T00:00:00"/>
    <x v="2"/>
    <s v="HOSPITAL SAN JOSE"/>
    <s v="206 P.S. BOCANEGRA"/>
    <x v="0"/>
    <x v="3"/>
    <d v="2023-09-25T00:00:00"/>
    <x v="32"/>
    <x v="2"/>
    <n v="209"/>
    <d v="2023-09-25T00:00:00"/>
    <d v="2023-10-25T00:00:00"/>
    <d v="2023-12-30T00:00:00"/>
    <d v="2024-04-17T00:00:00"/>
    <d v="2024-04-17T00:00:00"/>
    <x v="1"/>
  </r>
  <r>
    <n v="93276229"/>
    <s v="DNI"/>
    <s v="VALLADARES AIQUIPA, HANNAH ANTHONELLA"/>
    <s v="F"/>
    <d v="2022-10-06T00:00:00"/>
    <x v="0"/>
    <s v="NAC. DANIEL A. CARRION"/>
    <s v="214 C.S. CARMEN DE LA LEGUA"/>
    <x v="0"/>
    <x v="3"/>
    <d v="2023-09-16T00:00:00"/>
    <x v="21"/>
    <x v="2"/>
    <n v="209"/>
    <d v="2023-09-16T00:00:00"/>
    <d v="2023-10-16T00:00:00"/>
    <d v="2023-11-16T00:00:00"/>
    <m/>
    <m/>
    <x v="0"/>
  </r>
  <r>
    <n v="93278440"/>
    <s v="DNI"/>
    <s v="PEÑA BENITES, ISAÍAS MATEO"/>
    <s v="M"/>
    <d v="2023-02-25T00:00:00"/>
    <x v="2"/>
    <s v="NAC. DANIEL A. CARRION"/>
    <s v="203 P.S. PALMERAS DE OQUENDO"/>
    <x v="0"/>
    <x v="3"/>
    <d v="2023-09-07T00:00:00"/>
    <x v="20"/>
    <x v="2"/>
    <n v="209"/>
    <d v="2023-09-07T00:00:00"/>
    <d v="2023-10-04T00:00:00"/>
    <d v="2023-11-09T00:00:00"/>
    <m/>
    <m/>
    <x v="0"/>
  </r>
  <r>
    <n v="93279571"/>
    <s v="DNI"/>
    <s v="POEMAPE FERNANDEZ, MADISSON GRAZE"/>
    <s v="F"/>
    <d v="2023-02-25T00:00:00"/>
    <x v="1"/>
    <s v="HOSPITAL II LIMA NORTE CALLAO LUIS NEGREIROS VEGA ESSALUD"/>
    <s v="303 P.S. BAHIA BLANCA"/>
    <x v="0"/>
    <x v="3"/>
    <d v="2023-09-06T00:00:00"/>
    <x v="31"/>
    <x v="1"/>
    <n v="209"/>
    <d v="2023-09-06T00:00:00"/>
    <d v="2023-10-07T00:00:00"/>
    <d v="2023-11-07T00:00:00"/>
    <d v="2024-03-22T00:00:00"/>
    <d v="2024-03-22T00:00:00"/>
    <x v="1"/>
  </r>
  <r>
    <n v="93280231"/>
    <s v="DNI"/>
    <s v="SANJINEZ CHACON, DARYCE YTZIEL"/>
    <s v="F"/>
    <d v="2023-02-26T00:00:00"/>
    <x v="1"/>
    <s v="HOSPITAL DE VENTANILLA"/>
    <s v="301 C.S.M.I. PACHACUTEC PERU - COREA"/>
    <x v="0"/>
    <x v="3"/>
    <d v="2023-09-14T00:00:00"/>
    <x v="9"/>
    <x v="1"/>
    <n v="209"/>
    <d v="2023-09-14T00:00:00"/>
    <d v="2023-10-17T00:00:00"/>
    <d v="2023-11-21T00:00:00"/>
    <d v="2024-04-10T00:00:00"/>
    <d v="2024-04-10T00:00:00"/>
    <x v="1"/>
  </r>
  <r>
    <n v="93283758"/>
    <s v="DNI"/>
    <s v="PEREZ MUÑOZ, WILDER GAEL"/>
    <s v="M"/>
    <d v="2023-03-01T00:00:00"/>
    <x v="2"/>
    <s v="HOSPITAL SAN JOSE"/>
    <s v="214 C.S. CARMEN DE LA LEGUA"/>
    <x v="0"/>
    <x v="3"/>
    <d v="2023-09-30T00:00:00"/>
    <x v="21"/>
    <x v="2"/>
    <n v="209"/>
    <d v="2023-09-30T00:00:00"/>
    <d v="2023-11-30T00:00:00"/>
    <m/>
    <m/>
    <m/>
    <x v="0"/>
  </r>
  <r>
    <n v="93284575"/>
    <s v="DNI"/>
    <s v="VALVERDE HERRERA, LARISSA GEORGINA"/>
    <s v="F"/>
    <d v="2023-03-01T00:00:00"/>
    <x v="0"/>
    <s v="HOSPITAL NACIONAL ALBERTO SABOGAL SOLOGUREN DE LA RED ASISTENCIAL SABOGAL"/>
    <s v="213 C.S. VILLA SR. DE LOS MILAGROS"/>
    <x v="0"/>
    <x v="3"/>
    <d v="2023-09-13T00:00:00"/>
    <x v="4"/>
    <x v="2"/>
    <n v="209"/>
    <d v="2023-09-13T00:00:00"/>
    <d v="2023-10-16T00:00:00"/>
    <d v="2023-11-13T00:00:00"/>
    <d v="2024-04-04T00:00:00"/>
    <d v="2024-04-04T00:00:00"/>
    <x v="1"/>
  </r>
  <r>
    <n v="93285061"/>
    <s v="DNI"/>
    <s v="SAAVEDRA CURO, CATALEYA ARLET"/>
    <s v="F"/>
    <d v="2023-03-02T00:00:00"/>
    <x v="2"/>
    <s v="HOSPITAL SAN JOSE"/>
    <s v="203 P.S. PALMERAS DE OQUENDO"/>
    <x v="0"/>
    <x v="3"/>
    <d v="2023-09-08T00:00:00"/>
    <x v="20"/>
    <x v="2"/>
    <n v="209"/>
    <d v="2023-09-08T00:00:00"/>
    <d v="2023-11-02T00:00:00"/>
    <d v="2023-11-28T00:00:00"/>
    <m/>
    <m/>
    <x v="0"/>
  </r>
  <r>
    <n v="93286714"/>
    <s v="DNI"/>
    <s v="GOMEZ AGUILAR, YULEIMA SARAY"/>
    <s v="F"/>
    <d v="2023-03-03T00:00:00"/>
    <x v="1"/>
    <s v="HOSPITAL DE VENTANILLA"/>
    <s v="309 P.S. VENTANILLA ALTA"/>
    <x v="0"/>
    <x v="3"/>
    <d v="2023-09-29T00:00:00"/>
    <x v="2"/>
    <x v="1"/>
    <n v="209"/>
    <d v="2023-09-29T00:00:00"/>
    <d v="2023-10-28T00:00:00"/>
    <d v="2023-11-28T00:00:00"/>
    <m/>
    <d v="2024-04-24T00:00:00"/>
    <x v="0"/>
  </r>
  <r>
    <n v="93293355"/>
    <s v="DNI"/>
    <s v="HUINCHO ESTRADA, YASMIN VALERIA"/>
    <s v="F"/>
    <d v="2023-03-07T00:00:00"/>
    <x v="1"/>
    <s v="HOSPITAL DE VENTANILLA"/>
    <s v="302 C.S. 03 DE FEBRERO"/>
    <x v="0"/>
    <x v="3"/>
    <d v="2023-09-07T00:00:00"/>
    <x v="6"/>
    <x v="1"/>
    <n v="209"/>
    <d v="2023-09-07T00:00:00"/>
    <d v="2023-11-14T00:00:00"/>
    <d v="2023-12-14T00:00:00"/>
    <m/>
    <m/>
    <x v="0"/>
  </r>
  <r>
    <n v="93293653"/>
    <s v="DNI"/>
    <s v="GARCIA CAMACHO, LIAM EMIR"/>
    <s v="M"/>
    <d v="2023-03-07T00:00:00"/>
    <x v="2"/>
    <s v="HOSPITAL SAN JOSE"/>
    <s v="202 P.S. 200 MILLAS"/>
    <x v="0"/>
    <x v="3"/>
    <d v="2023-09-30T00:00:00"/>
    <x v="13"/>
    <x v="2"/>
    <n v="209"/>
    <d v="2023-09-30T00:00:00"/>
    <d v="2023-11-02T00:00:00"/>
    <d v="2024-01-02T00:00:00"/>
    <d v="2024-04-20T00:00:00"/>
    <d v="2024-04-20T00:00:00"/>
    <x v="1"/>
  </r>
  <r>
    <n v="93294150"/>
    <s v="DNI"/>
    <s v="CUNYA CHAMBILLA, JOAN ANGEL"/>
    <s v="M"/>
    <d v="2023-03-07T00:00:00"/>
    <x v="1"/>
    <s v="INSTITUTO NACIONAL MATERNO PERINATAL"/>
    <s v="301 C.S.M.I. PACHACUTEC PERU - COREA"/>
    <x v="0"/>
    <x v="3"/>
    <d v="2023-09-13T00:00:00"/>
    <x v="9"/>
    <x v="1"/>
    <n v="209"/>
    <d v="2023-09-13T00:00:00"/>
    <d v="2023-10-11T00:00:00"/>
    <d v="2023-11-11T00:00:00"/>
    <d v="2024-03-13T00:00:00"/>
    <d v="2024-03-13T00:00:00"/>
    <x v="1"/>
  </r>
  <r>
    <n v="93295381"/>
    <s v="DNI"/>
    <s v="VELA BUSTAMANTE, ARTHUR JADIEL"/>
    <s v="M"/>
    <d v="2023-03-08T00:00:00"/>
    <x v="1"/>
    <s v="NAC. DANIEL A. CARRION"/>
    <s v="302 C.S. 03 DE FEBRERO"/>
    <x v="0"/>
    <x v="3"/>
    <d v="2023-09-20T00:00:00"/>
    <x v="6"/>
    <x v="1"/>
    <n v="209"/>
    <d v="2023-09-20T00:00:00"/>
    <d v="2023-10-25T00:00:00"/>
    <d v="2023-11-25T00:00:00"/>
    <m/>
    <d v="2024-03-26T00:00:00"/>
    <x v="0"/>
  </r>
  <r>
    <n v="93295551"/>
    <s v="DNI"/>
    <s v="LLONTOP CASTRO, FERNANDA BRIANA"/>
    <s v="F"/>
    <d v="2023-03-09T00:00:00"/>
    <x v="0"/>
    <s v="HOSPITAL SAN JOSE"/>
    <s v="214 C.S. CARMEN DE LA LEGUA"/>
    <x v="0"/>
    <x v="3"/>
    <d v="2023-09-11T00:00:00"/>
    <x v="21"/>
    <x v="2"/>
    <n v="209"/>
    <d v="2023-09-11T00:00:00"/>
    <d v="2023-10-11T00:00:00"/>
    <d v="2023-11-11T00:00:00"/>
    <d v="2024-04-06T00:00:00"/>
    <d v="2024-04-06T00:00:00"/>
    <x v="1"/>
  </r>
  <r>
    <n v="93296104"/>
    <s v="DNI"/>
    <s v="EL ZGHAYER GOMEZ, HEKMAT NAIM"/>
    <s v="M"/>
    <d v="2023-03-09T00:00:00"/>
    <x v="2"/>
    <s v="CLINICA MUNDO SALUD SAC"/>
    <s v="205 P.S. PREVI"/>
    <x v="0"/>
    <x v="3"/>
    <d v="2023-09-11T00:00:00"/>
    <x v="24"/>
    <x v="2"/>
    <n v="209"/>
    <d v="2023-09-11T00:00:00"/>
    <d v="2023-11-11T00:00:00"/>
    <d v="2023-12-11T00:00:00"/>
    <d v="2024-03-11T00:00:00"/>
    <d v="2024-03-11T00:00:00"/>
    <x v="1"/>
  </r>
  <r>
    <n v="93296316"/>
    <s v="DNI"/>
    <s v="VEGA PALOMINO, EVANS GAEL"/>
    <s v="M"/>
    <d v="2023-03-09T00:00:00"/>
    <x v="2"/>
    <s v="HOSPITAL SAN JOSE"/>
    <s v="201 C.S. FAUCETT"/>
    <x v="0"/>
    <x v="3"/>
    <d v="2023-09-09T00:00:00"/>
    <x v="29"/>
    <x v="2"/>
    <n v="209"/>
    <d v="2023-09-09T00:00:00"/>
    <d v="2023-10-11T00:00:00"/>
    <d v="2023-12-11T00:00:00"/>
    <d v="2024-04-04T00:00:00"/>
    <d v="2024-04-04T00:00:00"/>
    <x v="1"/>
  </r>
  <r>
    <n v="93296603"/>
    <s v="DNI"/>
    <s v="YACTAYO RODRIGUEZ, KRISTEL ANTONELLA"/>
    <s v="F"/>
    <d v="2023-03-09T00:00:00"/>
    <x v="1"/>
    <s v="C.S. MARQUEZ"/>
    <s v="314 P.S. VENTANILLA ESTE"/>
    <x v="0"/>
    <x v="3"/>
    <d v="2023-09-12T00:00:00"/>
    <x v="27"/>
    <x v="1"/>
    <n v="209"/>
    <d v="2023-09-12T00:00:00"/>
    <d v="2023-10-11T00:00:00"/>
    <d v="2023-12-11T00:00:00"/>
    <d v="2024-03-26T00:00:00"/>
    <d v="2024-03-26T00:00:00"/>
    <x v="1"/>
  </r>
  <r>
    <n v="93297428"/>
    <s v="DNI"/>
    <s v="ALVAREZ CARRASCO, EIDAN ALEJANDRO"/>
    <s v="M"/>
    <d v="2023-03-10T00:00:00"/>
    <x v="2"/>
    <s v="HOSPITAL SAN JOSE"/>
    <s v="109 C.S. JOSE OLAYA"/>
    <x v="0"/>
    <x v="3"/>
    <d v="2023-09-16T00:00:00"/>
    <x v="35"/>
    <x v="3"/>
    <n v="209"/>
    <d v="2023-09-16T00:00:00"/>
    <d v="2023-11-13T00:00:00"/>
    <d v="2023-12-16T00:00:00"/>
    <d v="2024-03-25T00:00:00"/>
    <d v="2024-03-25T00:00:00"/>
    <x v="1"/>
  </r>
  <r>
    <n v="93297647"/>
    <s v="DNI"/>
    <s v="MENDOZA SOLIER, MARINETT VALENTINA"/>
    <s v="F"/>
    <d v="2023-03-10T00:00:00"/>
    <x v="1"/>
    <s v="HOSPITAL NACIONAL DOCENTE MADRE NIÑO SAN BARTOLOME"/>
    <s v="305 C.S. SANTA ROSA DE PACHACUTEC"/>
    <x v="0"/>
    <x v="3"/>
    <d v="2023-09-13T00:00:00"/>
    <x v="12"/>
    <x v="1"/>
    <n v="209"/>
    <d v="2023-09-13T00:00:00"/>
    <d v="2023-10-27T00:00:00"/>
    <d v="2023-12-13T00:00:00"/>
    <d v="2024-04-08T00:00:00"/>
    <d v="2024-04-08T00:00:00"/>
    <x v="1"/>
  </r>
  <r>
    <n v="93298200"/>
    <s v="DNI"/>
    <s v="YRAOLA VALENCIA, AINHOA GEORGINA"/>
    <s v="F"/>
    <d v="2023-03-10T00:00:00"/>
    <x v="2"/>
    <s v="NAC. DANIEL A. CARRION"/>
    <s v="106 C.S. SANTA FE"/>
    <x v="0"/>
    <x v="3"/>
    <d v="2023-09-13T00:00:00"/>
    <x v="14"/>
    <x v="3"/>
    <n v="209"/>
    <d v="2023-09-13T00:00:00"/>
    <d v="2023-10-11T00:00:00"/>
    <d v="2023-11-10T00:00:00"/>
    <d v="2024-03-12T00:00:00"/>
    <d v="2024-03-12T00:00:00"/>
    <x v="1"/>
  </r>
  <r>
    <n v="93298941"/>
    <s v="DNI"/>
    <s v="CASILLA MUÑOZ, ALIZ ANAYELY RUTH"/>
    <s v="F"/>
    <d v="2023-03-11T00:00:00"/>
    <x v="1"/>
    <s v="HOSPITAL DE VENTANILLA"/>
    <s v="301 C.S.M.I. PACHACUTEC PERU - COREA"/>
    <x v="0"/>
    <x v="3"/>
    <d v="2023-09-13T00:00:00"/>
    <x v="9"/>
    <x v="1"/>
    <n v="209"/>
    <d v="2023-09-13T00:00:00"/>
    <d v="2023-10-11T00:00:00"/>
    <d v="2023-11-11T00:00:00"/>
    <m/>
    <m/>
    <x v="0"/>
  </r>
  <r>
    <n v="93299282"/>
    <s v="DNI"/>
    <s v="QUINTERO CANTARO, MAYA ALAIA"/>
    <s v="F"/>
    <d v="2023-03-11T00:00:00"/>
    <x v="2"/>
    <s v="HOSPITAL SAN JOSE"/>
    <s v="207 P.S. EL ALAMO"/>
    <x v="0"/>
    <x v="3"/>
    <d v="2023-09-25T00:00:00"/>
    <x v="11"/>
    <x v="2"/>
    <n v="209"/>
    <d v="2023-09-25T00:00:00"/>
    <d v="2023-10-25T00:00:00"/>
    <d v="2023-12-29T00:00:00"/>
    <d v="2024-04-21T00:00:00"/>
    <d v="2024-04-21T00:00:00"/>
    <x v="1"/>
  </r>
  <r>
    <n v="93299320"/>
    <s v="DNI"/>
    <s v="CASTRO MEGO, ADEL ALESSANDRA"/>
    <s v="F"/>
    <d v="2023-03-11T00:00:00"/>
    <x v="2"/>
    <s v="NAC. DANIEL A. CARRION"/>
    <s v="210 P.S. POLIGONO IV"/>
    <x v="0"/>
    <x v="3"/>
    <d v="2023-09-15T00:00:00"/>
    <x v="30"/>
    <x v="2"/>
    <n v="209"/>
    <d v="2023-09-15T00:00:00"/>
    <d v="2023-10-17T00:00:00"/>
    <d v="2023-12-15T00:00:00"/>
    <d v="2024-04-01T00:00:00"/>
    <d v="2024-04-01T00:00:00"/>
    <x v="1"/>
  </r>
  <r>
    <n v="93299513"/>
    <s v="DNI"/>
    <s v="GUTIERREZ FACIO, MAYHARA YAILE"/>
    <s v="F"/>
    <d v="2023-03-12T00:00:00"/>
    <x v="2"/>
    <s v="HOSPITAL SAN JOSE"/>
    <s v="205 P.S. PREVI"/>
    <x v="0"/>
    <x v="3"/>
    <d v="2023-09-14T00:00:00"/>
    <x v="24"/>
    <x v="2"/>
    <n v="209"/>
    <d v="2023-09-14T00:00:00"/>
    <d v="2023-11-15T00:00:00"/>
    <m/>
    <m/>
    <m/>
    <x v="0"/>
  </r>
  <r>
    <n v="93299919"/>
    <s v="DNI"/>
    <s v="CANCHALLA CRUZ, ADRIEL JESÚS"/>
    <s v="M"/>
    <d v="2023-03-12T00:00:00"/>
    <x v="1"/>
    <s v="HOSPITAL DE VENTANILLA"/>
    <s v="301 C.S.M.I. PACHACUTEC PERU - COREA"/>
    <x v="0"/>
    <x v="3"/>
    <d v="2023-09-13T00:00:00"/>
    <x v="9"/>
    <x v="1"/>
    <n v="209"/>
    <d v="2023-09-13T00:00:00"/>
    <d v="2023-11-09T00:00:00"/>
    <d v="2023-12-07T00:00:00"/>
    <d v="2024-03-13T00:00:00"/>
    <d v="2024-03-13T00:00:00"/>
    <x v="1"/>
  </r>
  <r>
    <n v="93299978"/>
    <s v="DNI"/>
    <s v="PALMA LOPEZ, CESAR ALEJANDRO"/>
    <s v="M"/>
    <d v="2023-03-10T00:00:00"/>
    <x v="1"/>
    <s v="NAC. DANIEL A. CARRION"/>
    <s v="308 P.S. DEFENSORES DE LA PATRIA"/>
    <x v="0"/>
    <x v="3"/>
    <d v="2023-09-13T00:00:00"/>
    <x v="3"/>
    <x v="1"/>
    <n v="209"/>
    <d v="2023-09-13T00:00:00"/>
    <d v="2023-11-08T00:00:00"/>
    <m/>
    <m/>
    <d v="2024-03-19T00:00:00"/>
    <x v="0"/>
  </r>
  <r>
    <n v="93300722"/>
    <s v="DNI"/>
    <s v="RODRIGUEZ ACHA, FABIÁN MATEO"/>
    <s v="M"/>
    <d v="2023-03-13T00:00:00"/>
    <x v="0"/>
    <s v="HOSPITAL SAN JOSE"/>
    <s v="214 C.S. CARMEN DE LA LEGUA"/>
    <x v="0"/>
    <x v="3"/>
    <d v="2023-09-13T00:00:00"/>
    <x v="21"/>
    <x v="2"/>
    <n v="209"/>
    <d v="2023-09-13T00:00:00"/>
    <d v="2023-10-13T00:00:00"/>
    <d v="2023-11-13T00:00:00"/>
    <d v="2024-04-09T00:00:00"/>
    <d v="2024-04-09T00:00:00"/>
    <x v="1"/>
  </r>
  <r>
    <n v="93301668"/>
    <s v="DNI"/>
    <s v="PASION IPANAQUE, ANTHONELLA JUBETH"/>
    <s v="F"/>
    <d v="2023-03-13T00:00:00"/>
    <x v="1"/>
    <s v="CENTRO DE SALUD VILLA LOS REYES"/>
    <s v="311 C.S. LUIS FELIPE DE LAS CASAS"/>
    <x v="0"/>
    <x v="3"/>
    <d v="2023-09-13T00:00:00"/>
    <x v="8"/>
    <x v="1"/>
    <n v="209"/>
    <d v="2023-09-13T00:00:00"/>
    <d v="2023-11-15T00:00:00"/>
    <d v="2023-12-14T00:00:00"/>
    <d v="2024-04-08T00:00:00"/>
    <d v="2024-04-08T00:00:00"/>
    <x v="1"/>
  </r>
  <r>
    <n v="93301733"/>
    <s v="DNI"/>
    <s v="ESTRELLA FONSECA, ITHAN ABDIEL"/>
    <s v="M"/>
    <d v="2023-03-13T00:00:00"/>
    <x v="1"/>
    <s v="HOSPITAL DE VENTANILLA"/>
    <s v="310 C.S. VILLA LOS REYES"/>
    <x v="0"/>
    <x v="3"/>
    <d v="2023-09-15T00:00:00"/>
    <x v="10"/>
    <x v="1"/>
    <n v="209"/>
    <d v="2023-09-15T00:00:00"/>
    <d v="2023-11-20T00:00:00"/>
    <d v="2023-12-28T00:00:00"/>
    <d v="2024-04-09T00:00:00"/>
    <d v="2024-04-09T00:00:00"/>
    <x v="1"/>
  </r>
  <r>
    <n v="93302092"/>
    <s v="DNI"/>
    <s v="CRUZ CASTILLO, ALEXANDER YEICO"/>
    <s v="M"/>
    <d v="2023-03-14T00:00:00"/>
    <x v="1"/>
    <s v="HOSPITAL DE VENTANILLA"/>
    <s v="302 C.S. 03 DE FEBRERO"/>
    <x v="0"/>
    <x v="3"/>
    <d v="2023-09-22T00:00:00"/>
    <x v="6"/>
    <x v="1"/>
    <n v="209"/>
    <d v="2023-09-22T00:00:00"/>
    <d v="2023-10-30T00:00:00"/>
    <d v="2023-12-06T00:00:00"/>
    <m/>
    <m/>
    <x v="0"/>
  </r>
  <r>
    <n v="93302197"/>
    <s v="DNI"/>
    <s v="SOTO LOPEZ, JASIEL ALEJANDRO"/>
    <s v="M"/>
    <d v="2023-03-13T00:00:00"/>
    <x v="2"/>
    <s v="NAC. DANIEL A. CARRION"/>
    <s v="203 P.S. PALMERAS DE OQUENDO"/>
    <x v="0"/>
    <x v="3"/>
    <d v="2023-09-13T00:00:00"/>
    <x v="20"/>
    <x v="2"/>
    <n v="209"/>
    <d v="2023-09-13T00:00:00"/>
    <d v="2023-11-13T00:00:00"/>
    <d v="2023-12-13T00:00:00"/>
    <d v="2024-03-18T00:00:00"/>
    <d v="2024-03-18T00:00:00"/>
    <x v="1"/>
  </r>
  <r>
    <n v="93302240"/>
    <s v="DNI"/>
    <s v="VERA CHERO, EDIAN YANDAEL"/>
    <s v="M"/>
    <d v="2023-03-14T00:00:00"/>
    <x v="1"/>
    <s v="HOSPITAL DE VENTANILLA"/>
    <s v="303 P.S. BAHIA BLANCA"/>
    <x v="0"/>
    <x v="3"/>
    <d v="2023-09-15T00:00:00"/>
    <x v="31"/>
    <x v="1"/>
    <n v="209"/>
    <d v="2023-09-15T00:00:00"/>
    <d v="2023-10-20T00:00:00"/>
    <d v="2023-12-21T00:00:00"/>
    <d v="2024-04-02T00:00:00"/>
    <d v="2024-04-02T00:00:00"/>
    <x v="1"/>
  </r>
  <r>
    <n v="93302505"/>
    <s v="DNI"/>
    <s v="PANAIFO HUAYABAN, ISRAEL AARÓN"/>
    <s v="M"/>
    <d v="2023-03-13T00:00:00"/>
    <x v="1"/>
    <s v="CLINICA MONTELUZ"/>
    <s v="309 P.S. VENTANILLA ALTA"/>
    <x v="0"/>
    <x v="3"/>
    <d v="2023-09-16T00:00:00"/>
    <x v="2"/>
    <x v="1"/>
    <n v="209"/>
    <d v="2023-09-16T00:00:00"/>
    <d v="2023-10-31T00:00:00"/>
    <d v="2023-12-05T00:00:00"/>
    <m/>
    <m/>
    <x v="0"/>
  </r>
  <r>
    <n v="93302953"/>
    <s v="DNI"/>
    <s v="TAIPE GUIZADO, YESICA KRISTEL"/>
    <s v="F"/>
    <d v="2023-03-14T00:00:00"/>
    <x v="1"/>
    <s v="HOSPITAL DE VENTANILLA"/>
    <s v="302 C.S. 03 DE FEBRERO"/>
    <x v="0"/>
    <x v="3"/>
    <d v="2023-09-15T00:00:00"/>
    <x v="6"/>
    <x v="1"/>
    <n v="209"/>
    <d v="2023-09-15T00:00:00"/>
    <d v="2023-10-16T00:00:00"/>
    <d v="2023-12-14T00:00:00"/>
    <d v="2024-03-25T00:00:00"/>
    <d v="2024-03-25T00:00:00"/>
    <x v="1"/>
  </r>
  <r>
    <n v="93303018"/>
    <s v="DNI"/>
    <s v="HUAMANI BUSTAMANTE, JESED WALTER"/>
    <s v="M"/>
    <d v="2023-03-02T00:00:00"/>
    <x v="0"/>
    <m/>
    <s v="214 C.S. CARMEN DE LA LEGUA"/>
    <x v="0"/>
    <x v="3"/>
    <d v="2023-09-14T00:00:00"/>
    <x v="21"/>
    <x v="2"/>
    <n v="209"/>
    <d v="2023-09-14T00:00:00"/>
    <d v="2023-10-23T00:00:00"/>
    <m/>
    <m/>
    <m/>
    <x v="0"/>
  </r>
  <r>
    <n v="93303578"/>
    <s v="DNI"/>
    <s v="POLO PALOMINO, LUCYANA KAMYLA"/>
    <s v="F"/>
    <d v="2023-03-15T00:00:00"/>
    <x v="4"/>
    <s v="HOSPITAL DE VENTANILLA"/>
    <s v="312 P.S. MI PERU"/>
    <x v="0"/>
    <x v="3"/>
    <d v="2023-09-18T00:00:00"/>
    <x v="7"/>
    <x v="1"/>
    <n v="209"/>
    <d v="2023-09-18T00:00:00"/>
    <d v="2023-11-17T00:00:00"/>
    <d v="2023-12-18T00:00:00"/>
    <d v="2024-03-16T00:00:00"/>
    <d v="2024-03-16T00:00:00"/>
    <x v="1"/>
  </r>
  <r>
    <n v="93305509"/>
    <s v="DNI"/>
    <s v="GARCIA MATTOS, THIAGO ALESSANDRO"/>
    <s v="M"/>
    <d v="2023-03-15T00:00:00"/>
    <x v="2"/>
    <s v="CLINICA SAN GABRIEL S.A.C."/>
    <s v="110 P.S. MIGUEL GRAU"/>
    <x v="0"/>
    <x v="3"/>
    <d v="2023-09-16T00:00:00"/>
    <x v="35"/>
    <x v="3"/>
    <n v="209"/>
    <d v="2023-09-16T00:00:00"/>
    <d v="2023-10-18T00:00:00"/>
    <d v="2023-11-18T00:00:00"/>
    <d v="2024-03-20T00:00:00"/>
    <d v="2024-03-20T00:00:00"/>
    <x v="1"/>
  </r>
  <r>
    <n v="93306643"/>
    <s v="DNI"/>
    <s v="RAICO CIMA, CHLOE ISABEL"/>
    <s v="F"/>
    <d v="2023-03-17T00:00:00"/>
    <x v="1"/>
    <s v="HOSPITAL SAN JOSE"/>
    <s v="302 C.S. 03 DE FEBRERO"/>
    <x v="0"/>
    <x v="3"/>
    <d v="2023-09-21T00:00:00"/>
    <x v="20"/>
    <x v="2"/>
    <n v="209"/>
    <d v="2023-09-21T00:00:00"/>
    <d v="2023-11-22T00:00:00"/>
    <d v="2024-01-17T00:00:00"/>
    <m/>
    <d v="2024-04-17T00:00:00"/>
    <x v="0"/>
  </r>
  <r>
    <n v="93306910"/>
    <s v="DNI"/>
    <s v="CENTURION GOMEZ, JEREMY ALEXANDER DE JESUS"/>
    <s v="M"/>
    <d v="2023-03-16T00:00:00"/>
    <x v="1"/>
    <s v="CLINICA MONTELUZ"/>
    <s v="302 C.S. 03 DE FEBRERO"/>
    <x v="0"/>
    <x v="3"/>
    <d v="2023-09-18T00:00:00"/>
    <x v="6"/>
    <x v="1"/>
    <n v="209"/>
    <d v="2023-09-18T00:00:00"/>
    <d v="2023-10-18T00:00:00"/>
    <d v="2023-11-17T00:00:00"/>
    <m/>
    <m/>
    <x v="0"/>
  </r>
  <r>
    <n v="93307720"/>
    <s v="DNI"/>
    <s v="PAIMA NOLORVE, JHAYDEN GAEL"/>
    <s v="M"/>
    <d v="2023-03-17T00:00:00"/>
    <x v="1"/>
    <s v="HOSPITAL DE VENTANILLA"/>
    <s v="309 P.S. VENTANILLA ALTA"/>
    <x v="0"/>
    <x v="3"/>
    <d v="2023-09-29T00:00:00"/>
    <x v="2"/>
    <x v="1"/>
    <n v="209"/>
    <d v="2023-09-29T00:00:00"/>
    <d v="2023-11-28T00:00:00"/>
    <d v="2023-12-28T00:00:00"/>
    <d v="2024-03-29T00:00:00"/>
    <d v="2024-03-29T00:00:00"/>
    <x v="1"/>
  </r>
  <r>
    <n v="93308658"/>
    <s v="DNI"/>
    <s v="ATOCHE SANTOS, LUCIANA ABIGAIL"/>
    <s v="F"/>
    <d v="2023-03-18T00:00:00"/>
    <x v="0"/>
    <s v="NAC. DANIEL A. CARRION"/>
    <s v="214 C.S. CARMEN DE LA LEGUA"/>
    <x v="0"/>
    <x v="3"/>
    <d v="2023-09-18T00:00:00"/>
    <x v="21"/>
    <x v="2"/>
    <n v="209"/>
    <d v="2023-09-18T00:00:00"/>
    <d v="2023-10-20T00:00:00"/>
    <d v="2023-11-18T00:00:00"/>
    <d v="2024-04-10T00:00:00"/>
    <d v="2024-04-10T00:00:00"/>
    <x v="1"/>
  </r>
  <r>
    <n v="93309801"/>
    <s v="DNI"/>
    <s v="FLORES PAPA, THEO ANDRÉ"/>
    <s v="M"/>
    <d v="2023-03-19T00:00:00"/>
    <x v="2"/>
    <s v="HOSPITAL NACIONAL ALBERTO SABOGAL SOLOGUREN DE LA RED ASISTENCIAL SABOGAL"/>
    <s v="107 P.S. CALLAO"/>
    <x v="0"/>
    <x v="3"/>
    <d v="2023-09-27T00:00:00"/>
    <x v="22"/>
    <x v="3"/>
    <n v="209"/>
    <d v="2023-09-27T00:00:00"/>
    <d v="2023-11-22T00:00:00"/>
    <d v="2023-12-22T00:00:00"/>
    <d v="2024-04-23T00:00:00"/>
    <d v="2024-04-23T00:00:00"/>
    <x v="1"/>
  </r>
  <r>
    <n v="93310190"/>
    <s v="DNI"/>
    <s v="GONZALEZ PEÑA, KIMBERLI ALEXANDRA"/>
    <s v="F"/>
    <d v="2023-03-19T00:00:00"/>
    <x v="1"/>
    <s v="HOSPITAL DE VENTANILLA"/>
    <s v="304 P.S. CIUDAD PACHACUTEC"/>
    <x v="0"/>
    <x v="3"/>
    <d v="2023-09-20T00:00:00"/>
    <x v="16"/>
    <x v="1"/>
    <n v="209"/>
    <d v="2023-09-20T00:00:00"/>
    <d v="2023-10-20T00:00:00"/>
    <d v="2023-11-20T00:00:00"/>
    <d v="2024-03-30T00:00:00"/>
    <d v="2024-03-30T00:00:00"/>
    <x v="1"/>
  </r>
  <r>
    <n v="93311077"/>
    <s v="DNI"/>
    <s v="SANGAMA COCA, KENDALL DARIO"/>
    <s v="M"/>
    <d v="2023-03-18T00:00:00"/>
    <x v="2"/>
    <s v="NAC. DANIEL A. CARRION"/>
    <s v="309 P.S. VENTANILLA ALTA"/>
    <x v="0"/>
    <x v="3"/>
    <d v="2023-09-19T00:00:00"/>
    <x v="2"/>
    <x v="1"/>
    <n v="209"/>
    <d v="2023-09-19T00:00:00"/>
    <d v="2023-10-19T00:00:00"/>
    <d v="2023-11-20T00:00:00"/>
    <d v="2024-04-10T00:00:00"/>
    <d v="2024-04-10T00:00:00"/>
    <x v="1"/>
  </r>
  <r>
    <n v="93311743"/>
    <s v="DNI"/>
    <s v="GUILLEN SANCHEZ, ALESSIA CAETANNA"/>
    <s v="F"/>
    <d v="2023-03-20T00:00:00"/>
    <x v="2"/>
    <s v="HOSPITAL SAN JOSE"/>
    <s v="202 P.S. 200 MILLAS"/>
    <x v="0"/>
    <x v="3"/>
    <d v="2023-09-20T00:00:00"/>
    <x v="13"/>
    <x v="2"/>
    <n v="209"/>
    <d v="2023-09-20T00:00:00"/>
    <d v="2023-11-18T00:00:00"/>
    <d v="2023-12-18T00:00:00"/>
    <d v="2024-03-18T00:00:00"/>
    <d v="2024-03-18T00:00:00"/>
    <x v="1"/>
  </r>
  <r>
    <n v="93312947"/>
    <s v="DNI"/>
    <s v="PINEDA MENDOZA, MAXIMILIANO ANDRES"/>
    <s v="M"/>
    <d v="2023-03-21T00:00:00"/>
    <x v="4"/>
    <m/>
    <s v="312 P.S. MI PERU"/>
    <x v="0"/>
    <x v="3"/>
    <d v="2023-10-04T00:00:00"/>
    <x v="7"/>
    <x v="1"/>
    <n v="209"/>
    <d v="2023-10-04T00:00:00"/>
    <d v="2023-10-30T00:00:00"/>
    <d v="2023-12-11T00:00:00"/>
    <d v="2024-04-04T00:00:00"/>
    <d v="2024-04-04T00:00:00"/>
    <x v="1"/>
  </r>
  <r>
    <n v="93315210"/>
    <s v="DNI"/>
    <s v="AGUILAR VILELA, BRANDON OMER"/>
    <s v="M"/>
    <d v="2023-03-23T00:00:00"/>
    <x v="1"/>
    <s v="NAC. DANIEL A. CARRION"/>
    <s v="309 P.S. VENTANILLA ALTA"/>
    <x v="0"/>
    <x v="3"/>
    <d v="2023-09-14T00:00:00"/>
    <x v="0"/>
    <x v="0"/>
    <n v="209"/>
    <m/>
    <m/>
    <m/>
    <m/>
    <d v="2024-04-05T00:00:00"/>
    <x v="0"/>
  </r>
  <r>
    <n v="93315593"/>
    <s v="DNI"/>
    <s v="HUERTAS VILLA, EDWIN MATHIAS"/>
    <s v="M"/>
    <d v="2023-03-23T00:00:00"/>
    <x v="1"/>
    <s v="INSTITUTO NACIONAL MATERNO PERINATAL"/>
    <s v="301 C.S.M.I. PACHACUTEC PERU - COREA"/>
    <x v="0"/>
    <x v="3"/>
    <d v="2023-09-26T00:00:00"/>
    <x v="9"/>
    <x v="1"/>
    <n v="209"/>
    <d v="2023-09-26T00:00:00"/>
    <d v="2023-11-23T00:00:00"/>
    <d v="2023-12-26T00:00:00"/>
    <m/>
    <d v="2024-04-22T00:00:00"/>
    <x v="0"/>
  </r>
  <r>
    <n v="93315697"/>
    <s v="DNI"/>
    <s v="SATALAYA FLORES, NEIZAN YADIEL"/>
    <s v="M"/>
    <d v="2023-03-23T00:00:00"/>
    <x v="1"/>
    <s v="HOSPITAL DE VENTANILLA"/>
    <s v="301 C.S.M.I. PACHACUTEC PERU - COREA"/>
    <x v="0"/>
    <x v="3"/>
    <d v="2023-09-23T00:00:00"/>
    <x v="9"/>
    <x v="1"/>
    <n v="209"/>
    <d v="2023-09-23T00:00:00"/>
    <d v="2023-12-02T00:00:00"/>
    <d v="2024-01-25T00:00:00"/>
    <d v="2024-04-19T00:00:00"/>
    <d v="2024-04-19T00:00:00"/>
    <x v="1"/>
  </r>
  <r>
    <n v="93316497"/>
    <s v="DNI"/>
    <s v="ROSAS GASPAR, DRIANN ADRIEL"/>
    <s v="M"/>
    <d v="2023-03-23T00:00:00"/>
    <x v="1"/>
    <s v="HOSPITAL DE VENTANILLA"/>
    <s v="301 C.S.M.I. PACHACUTEC PERU - COREA"/>
    <x v="0"/>
    <x v="3"/>
    <d v="2023-09-27T00:00:00"/>
    <x v="9"/>
    <x v="1"/>
    <n v="209"/>
    <d v="2023-09-27T00:00:00"/>
    <d v="2023-10-24T00:00:00"/>
    <d v="2023-11-23T00:00:00"/>
    <d v="2024-04-23T00:00:00"/>
    <d v="2024-04-23T00:00:00"/>
    <x v="1"/>
  </r>
  <r>
    <n v="93317248"/>
    <s v="DNI"/>
    <s v="VELASQUEZ ZEVALLOS, AFRIKA CHANEL"/>
    <s v="F"/>
    <d v="2023-03-19T00:00:00"/>
    <x v="1"/>
    <s v="NAC. DANIEL A. CARRION"/>
    <s v="307 P.S. HIJOS DEL ALMIRANTE GRAU"/>
    <x v="0"/>
    <x v="3"/>
    <d v="2023-09-20T00:00:00"/>
    <x v="1"/>
    <x v="1"/>
    <n v="209"/>
    <d v="2023-09-20T00:00:00"/>
    <d v="2023-10-20T00:00:00"/>
    <d v="2023-11-17T00:00:00"/>
    <d v="2024-03-27T00:00:00"/>
    <d v="2024-03-27T00:00:00"/>
    <x v="1"/>
  </r>
  <r>
    <n v="93319444"/>
    <s v="DNI"/>
    <s v="SAMANIEGO SANCHEZ, KYLIAN LUÁN"/>
    <s v="M"/>
    <d v="2023-03-26T00:00:00"/>
    <x v="1"/>
    <s v="HOSPITAL NACIONAL ALBERTO SABOGAL SOLOGUREN DE LA RED ASISTENCIAL SABOGAL"/>
    <s v="309 P.S. VENTANILLA ALTA"/>
    <x v="0"/>
    <x v="3"/>
    <d v="2023-09-29T00:00:00"/>
    <x v="2"/>
    <x v="1"/>
    <n v="209"/>
    <d v="2023-09-29T00:00:00"/>
    <d v="2023-10-30T00:00:00"/>
    <d v="2024-01-04T00:00:00"/>
    <d v="2024-04-20T00:00:00"/>
    <d v="2024-04-20T00:00:00"/>
    <x v="1"/>
  </r>
  <r>
    <n v="93321457"/>
    <s v="DNI"/>
    <s v="BERMUDEZ JIMENEZ, TREICY ALANY"/>
    <s v="F"/>
    <d v="2023-03-27T00:00:00"/>
    <x v="0"/>
    <s v="HOSPITAL SAN JOSE"/>
    <s v="213 C.S. VILLA SR. DE LOS MILAGROS"/>
    <x v="0"/>
    <x v="3"/>
    <d v="2023-10-02T00:00:00"/>
    <x v="4"/>
    <x v="2"/>
    <n v="209"/>
    <d v="2023-10-02T00:00:00"/>
    <d v="2023-11-02T00:00:00"/>
    <m/>
    <d v="2024-04-05T00:00:00"/>
    <d v="2024-04-05T00:00:00"/>
    <x v="0"/>
  </r>
  <r>
    <n v="93321561"/>
    <s v="DNI"/>
    <s v="TANTALEAN AGUADO, LUKA BENJAMIN ADIEL"/>
    <s v="M"/>
    <d v="2023-03-27T00:00:00"/>
    <x v="1"/>
    <s v="HOSPITAL DE VENTANILLA"/>
    <s v="314 P.S. VENTANILLA ESTE"/>
    <x v="0"/>
    <x v="3"/>
    <d v="2023-09-27T00:00:00"/>
    <x v="27"/>
    <x v="1"/>
    <n v="209"/>
    <d v="2023-09-27T00:00:00"/>
    <d v="2023-10-27T00:00:00"/>
    <d v="2023-12-27T00:00:00"/>
    <d v="2024-03-27T00:00:00"/>
    <d v="2024-03-27T00:00:00"/>
    <x v="1"/>
  </r>
  <r>
    <n v="93322322"/>
    <s v="DNI"/>
    <s v="CERVANTES VILCHEZ, ALESSIA KARELY"/>
    <s v="F"/>
    <d v="2023-03-28T00:00:00"/>
    <x v="2"/>
    <s v="HOSPITAL SAN JOSE"/>
    <s v="205 P.S. PREVI"/>
    <x v="0"/>
    <x v="3"/>
    <d v="2023-09-28T00:00:00"/>
    <x v="24"/>
    <x v="2"/>
    <n v="209"/>
    <d v="2023-09-28T00:00:00"/>
    <d v="2023-11-10T00:00:00"/>
    <d v="2023-12-30T00:00:00"/>
    <d v="2024-04-08T00:00:00"/>
    <d v="2024-04-08T00:00:00"/>
    <x v="1"/>
  </r>
  <r>
    <n v="93323881"/>
    <s v="DNI"/>
    <s v="SEMINARIO RAMIREZ, VICTORIA DEL ROSARIO"/>
    <s v="F"/>
    <d v="2023-03-28T00:00:00"/>
    <x v="5"/>
    <s v="NAC. DANIEL A. CARRION"/>
    <s v="212 C.S. ALTA MAR"/>
    <x v="0"/>
    <x v="3"/>
    <d v="2023-09-29T00:00:00"/>
    <x v="39"/>
    <x v="2"/>
    <n v="209"/>
    <d v="2023-09-29T00:00:00"/>
    <d v="2023-11-28T00:00:00"/>
    <d v="2024-01-29T00:00:00"/>
    <d v="2024-04-01T00:00:00"/>
    <d v="2024-04-01T00:00:00"/>
    <x v="1"/>
  </r>
  <r>
    <n v="93324745"/>
    <s v="DNI"/>
    <s v="PAEZ RODRIGUEZ, MARIANGEL SOFIA"/>
    <s v="F"/>
    <d v="2023-03-29T00:00:00"/>
    <x v="2"/>
    <s v="NAC. DANIEL A. CARRION"/>
    <s v="205 P.S. PREVI"/>
    <x v="0"/>
    <x v="3"/>
    <d v="2023-09-30T00:00:00"/>
    <x v="24"/>
    <x v="2"/>
    <n v="209"/>
    <d v="2023-09-30T00:00:00"/>
    <d v="2023-11-29T00:00:00"/>
    <d v="2023-12-30T00:00:00"/>
    <d v="2024-04-01T00:00:00"/>
    <d v="2024-04-01T00:00:00"/>
    <x v="1"/>
  </r>
  <r>
    <n v="93325645"/>
    <s v="DNI"/>
    <s v="PINEDO VASQUEZ, MADISSON KATSUMI"/>
    <s v="F"/>
    <d v="2023-03-08T00:00:00"/>
    <x v="1"/>
    <m/>
    <s v="310 C.S. VILLA LOS REYES"/>
    <x v="0"/>
    <x v="3"/>
    <d v="2023-09-08T00:00:00"/>
    <x v="10"/>
    <x v="1"/>
    <n v="209"/>
    <d v="2023-09-08T00:00:00"/>
    <d v="2023-10-09T00:00:00"/>
    <d v="2023-12-11T00:00:00"/>
    <d v="2024-04-02T00:00:00"/>
    <d v="2024-04-02T00:00:00"/>
    <x v="1"/>
  </r>
  <r>
    <n v="93326281"/>
    <s v="DNI"/>
    <s v="LEON GONZALES, AINOHA KAILANI ROSARIO"/>
    <s v="F"/>
    <d v="2023-03-30T00:00:00"/>
    <x v="2"/>
    <s v="HOSPITAL SAN JOSE"/>
    <s v="113 C.S. RAMON CASTILLA"/>
    <x v="0"/>
    <x v="3"/>
    <d v="2023-10-02T00:00:00"/>
    <x v="38"/>
    <x v="3"/>
    <n v="209"/>
    <d v="2023-10-02T00:00:00"/>
    <d v="2023-12-02T00:00:00"/>
    <d v="2024-02-02T00:00:00"/>
    <d v="2024-04-11T00:00:00"/>
    <d v="2024-04-11T00:00:00"/>
    <x v="1"/>
  </r>
  <r>
    <n v="93328986"/>
    <s v="DNI"/>
    <s v="BACAS GUEVARA, SIMÓN ALFREDO"/>
    <s v="M"/>
    <d v="2023-04-02T00:00:00"/>
    <x v="2"/>
    <s v="HOSPITAL SAN JOSE"/>
    <s v="201 C.S. FAUCETT"/>
    <x v="0"/>
    <x v="3"/>
    <d v="2023-10-03T00:00:00"/>
    <x v="29"/>
    <x v="2"/>
    <n v="209"/>
    <d v="2023-10-03T00:00:00"/>
    <d v="2023-12-02T00:00:00"/>
    <d v="2024-02-02T00:00:00"/>
    <d v="2024-04-08T00:00:00"/>
    <d v="2024-04-08T00:00:00"/>
    <x v="1"/>
  </r>
  <r>
    <n v="93329314"/>
    <s v="DNI"/>
    <s v="SILVANO BERROSPI, LIAM GAEL"/>
    <s v="M"/>
    <d v="2023-04-02T00:00:00"/>
    <x v="1"/>
    <s v="HOSPITAL SAN JOSE"/>
    <s v="306 P.S. ANGAMOS"/>
    <x v="0"/>
    <x v="3"/>
    <d v="2023-10-02T00:00:00"/>
    <x v="34"/>
    <x v="1"/>
    <n v="209"/>
    <d v="2023-10-02T00:00:00"/>
    <d v="2023-10-30T00:00:00"/>
    <d v="2023-12-18T00:00:00"/>
    <m/>
    <m/>
    <x v="0"/>
  </r>
  <r>
    <n v="93329669"/>
    <s v="DNI"/>
    <s v="CORDOVA SUBILETA, ALDAHANA ZHEINED"/>
    <s v="F"/>
    <d v="2023-04-02T00:00:00"/>
    <x v="0"/>
    <s v="HOSPITAL SAN JOSE"/>
    <s v="213 C.S. VILLA SR. DE LOS MILAGROS"/>
    <x v="0"/>
    <x v="3"/>
    <d v="2023-10-04T00:00:00"/>
    <x v="4"/>
    <x v="2"/>
    <n v="209"/>
    <d v="2023-10-04T00:00:00"/>
    <d v="2023-12-04T00:00:00"/>
    <d v="2024-01-02T00:00:00"/>
    <d v="2024-04-08T00:00:00"/>
    <d v="2024-04-06T00:00:00"/>
    <x v="1"/>
  </r>
  <r>
    <n v="93333275"/>
    <s v="DNI"/>
    <s v="TRUJILLO DE LA CRUZ, ASHLEY SOFÍA ISABELLA"/>
    <s v="F"/>
    <d v="2023-04-04T00:00:00"/>
    <x v="2"/>
    <s v="INSTITUTO NACIONAL MATERNO PERINATAL"/>
    <s v="202 P.S. 200 MILLAS"/>
    <x v="0"/>
    <x v="3"/>
    <d v="2023-09-28T00:00:00"/>
    <x v="13"/>
    <x v="2"/>
    <n v="209"/>
    <d v="2023-09-28T00:00:00"/>
    <d v="2023-10-28T00:00:00"/>
    <d v="2023-11-27T00:00:00"/>
    <d v="2024-04-01T00:00:00"/>
    <d v="2024-04-06T00:00:00"/>
    <x v="1"/>
  </r>
  <r>
    <n v="93333463"/>
    <s v="DNI"/>
    <s v="PINEDO AQUINO, EMMA SOFÍA"/>
    <s v="F"/>
    <d v="2023-04-03T00:00:00"/>
    <x v="2"/>
    <s v="HOSPITAL DE LA AMISTAD PERU - COREA SANTA ROSA II-2"/>
    <s v="201 C.S. FAUCETT"/>
    <x v="0"/>
    <x v="3"/>
    <d v="2023-10-03T00:00:00"/>
    <x v="29"/>
    <x v="2"/>
    <n v="209"/>
    <d v="2023-10-03T00:00:00"/>
    <d v="2023-12-02T00:00:00"/>
    <d v="2024-01-03T00:00:00"/>
    <d v="2024-04-03T00:00:00"/>
    <d v="2024-04-03T00:00:00"/>
    <x v="1"/>
  </r>
  <r>
    <n v="93335442"/>
    <s v="DNI"/>
    <s v="BRITO CUEVA, MATHIAS CAMILO"/>
    <s v="M"/>
    <d v="2023-04-06T00:00:00"/>
    <x v="2"/>
    <s v="NAC. DANIEL A. CARRION"/>
    <s v="104 C.S. LA PUNTA"/>
    <x v="0"/>
    <x v="3"/>
    <d v="2023-09-23T00:00:00"/>
    <x v="0"/>
    <x v="0"/>
    <n v="209"/>
    <m/>
    <m/>
    <m/>
    <m/>
    <d v="2024-04-06T00:00:00"/>
    <x v="0"/>
  </r>
  <r>
    <n v="93342758"/>
    <s v="DNI"/>
    <s v="DIAZ REBATTA, DYLAN SANTIAGO"/>
    <s v="M"/>
    <d v="2023-04-03T00:00:00"/>
    <x v="1"/>
    <m/>
    <s v="312 P.S. MI PERU"/>
    <x v="0"/>
    <x v="3"/>
    <d v="2023-10-03T00:00:00"/>
    <x v="7"/>
    <x v="1"/>
    <n v="209"/>
    <d v="2023-10-03T00:00:00"/>
    <d v="2023-11-03T00:00:00"/>
    <d v="2024-01-04T00:00:00"/>
    <d v="2024-04-04T00:00:00"/>
    <d v="2024-04-04T00:00:00"/>
    <x v="1"/>
  </r>
  <r>
    <n v="93091799"/>
    <s v="DNI"/>
    <s v="ROSALES MAMANI, PIERO ALESSANDRO"/>
    <s v="M"/>
    <d v="2022-10-08T00:00:00"/>
    <x v="2"/>
    <s v="NAC. DANIEL A. CARRION"/>
    <s v="210 P.S. POLIGONO IV"/>
    <x v="0"/>
    <x v="4"/>
    <d v="2023-10-07T00:00:00"/>
    <x v="0"/>
    <x v="0"/>
    <n v="209"/>
    <m/>
    <m/>
    <m/>
    <m/>
    <d v="2024-04-19T00:00:00"/>
    <x v="0"/>
  </r>
  <r>
    <n v="93112810"/>
    <s v="DNI"/>
    <s v="MANDUJANO RIOS, BELA NAHELA"/>
    <s v="F"/>
    <d v="2022-10-25T00:00:00"/>
    <x v="1"/>
    <s v="HOSPITAL DE VENTANILLA"/>
    <s v="302 C.S. 03 DE FEBRERO"/>
    <x v="0"/>
    <x v="4"/>
    <d v="2023-10-21T00:00:00"/>
    <x v="6"/>
    <x v="1"/>
    <n v="209"/>
    <d v="2023-10-21T00:00:00"/>
    <m/>
    <m/>
    <m/>
    <m/>
    <x v="0"/>
  </r>
  <r>
    <n v="93132902"/>
    <s v="DNI"/>
    <s v="FERNANDEZ VILELA, FERNANDO ZABDIEL"/>
    <s v="M"/>
    <d v="2022-11-10T00:00:00"/>
    <x v="2"/>
    <s v="NAC. DANIEL A. CARRION"/>
    <s v="115 C.S. ACAPULCO"/>
    <x v="0"/>
    <x v="4"/>
    <d v="2023-10-09T00:00:00"/>
    <x v="0"/>
    <x v="0"/>
    <n v="209"/>
    <m/>
    <m/>
    <m/>
    <m/>
    <m/>
    <x v="0"/>
  </r>
  <r>
    <n v="93132969"/>
    <s v="DNI"/>
    <s v="DOMINGUEZ MENDOZA, LIONEL SEBASTIAN"/>
    <s v="M"/>
    <d v="2022-11-10T00:00:00"/>
    <x v="1"/>
    <s v="HOSPITAL SAN JOSE"/>
    <s v="309 P.S. VENTANILLA ALTA"/>
    <x v="0"/>
    <x v="4"/>
    <d v="2023-10-05T00:00:00"/>
    <x v="2"/>
    <x v="1"/>
    <n v="209"/>
    <d v="2023-10-05T00:00:00"/>
    <m/>
    <m/>
    <m/>
    <d v="2024-04-23T00:00:00"/>
    <x v="0"/>
  </r>
  <r>
    <n v="93184779"/>
    <s v="DNI"/>
    <s v="BABILONIA MAGARIÑO, FRANCO JOSE ALEJANDRO"/>
    <s v="M"/>
    <d v="2022-12-18T00:00:00"/>
    <x v="1"/>
    <s v="HOSPITAL DE VENTANILLA"/>
    <s v="306 P.S. ANGAMOS"/>
    <x v="0"/>
    <x v="4"/>
    <d v="2023-10-24T00:00:00"/>
    <x v="34"/>
    <x v="1"/>
    <n v="209"/>
    <d v="2023-10-24T00:00:00"/>
    <d v="2023-11-24T00:00:00"/>
    <d v="2023-12-30T00:00:00"/>
    <d v="2024-05-04T00:00:00"/>
    <d v="2024-05-03T00:00:00"/>
    <x v="1"/>
  </r>
  <r>
    <n v="93205238"/>
    <s v="DNI"/>
    <s v="GARCIA GALLEGOS, OLIVER JOAQUIN"/>
    <s v="M"/>
    <d v="2023-01-04T00:00:00"/>
    <x v="5"/>
    <s v="CLINICA BELLAVISTA"/>
    <s v="212 C.S. ALTA MAR"/>
    <x v="0"/>
    <x v="4"/>
    <d v="2023-11-03T00:00:00"/>
    <x v="39"/>
    <x v="2"/>
    <n v="209"/>
    <d v="2023-11-03T00:00:00"/>
    <d v="2024-01-11T00:00:00"/>
    <d v="2024-03-16T00:00:00"/>
    <d v="2024-05-22T00:00:00"/>
    <d v="2024-05-04T00:00:00"/>
    <x v="1"/>
  </r>
  <r>
    <n v="93228429"/>
    <s v="DNI"/>
    <s v="TORRES GIL, CALETH EDUARDO"/>
    <s v="M"/>
    <d v="2023-01-20T00:00:00"/>
    <x v="1"/>
    <s v="HOSPITAL II LIMA NORTE CALLAO LUIS NEGREIROS VEGA ESSALUD"/>
    <s v="303 P.S. BAHIA BLANCA"/>
    <x v="0"/>
    <x v="4"/>
    <d v="2023-10-21T00:00:00"/>
    <x v="31"/>
    <x v="1"/>
    <n v="209"/>
    <d v="2023-10-21T00:00:00"/>
    <d v="2023-12-02T00:00:00"/>
    <d v="2024-01-02T00:00:00"/>
    <d v="2024-05-16T00:00:00"/>
    <d v="2024-05-16T00:00:00"/>
    <x v="1"/>
  </r>
  <r>
    <n v="93288526"/>
    <s v="DNI"/>
    <s v="NIETO PUNIL, BHASTIÁN MATHEO"/>
    <s v="M"/>
    <d v="2023-03-04T00:00:00"/>
    <x v="2"/>
    <s v="HOSPITAL SAN JOSE"/>
    <s v="203 P.S. PALMERAS DE OQUENDO"/>
    <x v="0"/>
    <x v="4"/>
    <d v="2023-10-13T00:00:00"/>
    <x v="20"/>
    <x v="2"/>
    <n v="209"/>
    <d v="2023-10-13T00:00:00"/>
    <d v="2023-12-14T00:00:00"/>
    <m/>
    <d v="2024-05-07T00:00:00"/>
    <d v="2024-05-07T00:00:00"/>
    <x v="0"/>
  </r>
  <r>
    <n v="93292779"/>
    <s v="DNI"/>
    <s v="PRADO CHARCAPE, MATHIU ENDRICK"/>
    <s v="M"/>
    <d v="2023-03-01T00:00:00"/>
    <x v="2"/>
    <m/>
    <s v="206 P.S. BOCANEGRA"/>
    <x v="0"/>
    <x v="4"/>
    <d v="2023-10-05T00:00:00"/>
    <x v="32"/>
    <x v="2"/>
    <n v="209"/>
    <d v="2023-10-05T00:00:00"/>
    <m/>
    <m/>
    <m/>
    <m/>
    <x v="0"/>
  </r>
  <r>
    <n v="93297465"/>
    <s v="DNI"/>
    <s v="CARHUAVILCA GONZALEZ, THIAGO GAEL"/>
    <s v="M"/>
    <d v="2023-03-08T00:00:00"/>
    <x v="3"/>
    <s v="NAC. DANIEL A. CARRION"/>
    <s v="211 C.S.M.I. BELLAVISTA PERU - COREA"/>
    <x v="0"/>
    <x v="4"/>
    <d v="2023-10-10T00:00:00"/>
    <x v="5"/>
    <x v="2"/>
    <n v="209"/>
    <d v="2023-10-10T00:00:00"/>
    <m/>
    <m/>
    <m/>
    <m/>
    <x v="0"/>
  </r>
  <r>
    <n v="93300499"/>
    <s v="DNI"/>
    <s v="VELA BARRANZUELA, EDWARD DENILSON"/>
    <s v="M"/>
    <d v="2023-03-13T00:00:00"/>
    <x v="1"/>
    <s v="HOSPITAL DE VENTANILLA"/>
    <s v="306 P.S. ANGAMOS"/>
    <x v="0"/>
    <x v="4"/>
    <d v="2023-10-20T00:00:00"/>
    <x v="34"/>
    <x v="1"/>
    <n v="209"/>
    <d v="2023-10-20T00:00:00"/>
    <d v="2023-12-02T00:00:00"/>
    <d v="2024-01-02T00:00:00"/>
    <m/>
    <m/>
    <x v="0"/>
  </r>
  <r>
    <n v="93310640"/>
    <s v="DNI"/>
    <s v="ESCALONA SAAVEDRA, SAMUEL ISRAEL"/>
    <s v="M"/>
    <d v="2023-03-20T00:00:00"/>
    <x v="1"/>
    <s v="HOSPITAL DE VENTANILLA"/>
    <s v="308 P.S. DEFENSORES DE LA PATRIA"/>
    <x v="0"/>
    <x v="4"/>
    <d v="2023-10-05T00:00:00"/>
    <x v="3"/>
    <x v="1"/>
    <n v="209"/>
    <d v="2023-10-05T00:00:00"/>
    <m/>
    <m/>
    <m/>
    <m/>
    <x v="0"/>
  </r>
  <r>
    <n v="93315321"/>
    <s v="DNI"/>
    <s v="VALDELOMAR RAMIREZ, NOHAA AZIEL"/>
    <s v="M"/>
    <d v="2023-03-22T00:00:00"/>
    <x v="2"/>
    <s v="HOSPITAL SAN JOSE"/>
    <s v="206 P.S. BOCANEGRA"/>
    <x v="0"/>
    <x v="4"/>
    <d v="2023-10-17T00:00:00"/>
    <x v="32"/>
    <x v="2"/>
    <n v="209"/>
    <d v="2023-10-17T00:00:00"/>
    <d v="2023-12-21T00:00:00"/>
    <d v="2024-02-12T00:00:00"/>
    <m/>
    <m/>
    <x v="0"/>
  </r>
  <r>
    <n v="93316511"/>
    <s v="DNI"/>
    <s v="CARRASCO NUÑEZ, MAYTE VALENTINNA"/>
    <s v="F"/>
    <d v="2023-03-23T00:00:00"/>
    <x v="2"/>
    <s v="HOSPITAL SAN JOSE"/>
    <s v="107 P.S. CALLAO"/>
    <x v="0"/>
    <x v="4"/>
    <d v="2023-10-31T00:00:00"/>
    <x v="22"/>
    <x v="3"/>
    <n v="209"/>
    <d v="2023-10-31T00:00:00"/>
    <d v="2023-11-30T00:00:00"/>
    <d v="2024-02-02T00:00:00"/>
    <m/>
    <m/>
    <x v="0"/>
  </r>
  <r>
    <n v="93325021"/>
    <s v="DNI"/>
    <s v="SABINO MOLINA, AISSA LUANA"/>
    <s v="F"/>
    <d v="2023-03-30T00:00:00"/>
    <x v="1"/>
    <s v="CLINICA MONTELUZ"/>
    <s v="313 C.S. MARQUEZ"/>
    <x v="0"/>
    <x v="4"/>
    <d v="2023-10-05T00:00:00"/>
    <x v="19"/>
    <x v="1"/>
    <n v="209"/>
    <d v="2023-10-05T00:00:00"/>
    <d v="2023-11-27T00:00:00"/>
    <d v="2023-12-26T00:00:00"/>
    <m/>
    <d v="2024-04-06T00:00:00"/>
    <x v="0"/>
  </r>
  <r>
    <n v="93325744"/>
    <s v="DNI"/>
    <s v="CALDERON PEDRAZA, AGUSTÍN JOSÉ"/>
    <s v="M"/>
    <d v="2023-03-30T00:00:00"/>
    <x v="4"/>
    <s v="HOSPITAL NACIONAL ALBERTO SABOGAL SOLOGUREN DE LA RED ASISTENCIAL SABOGAL"/>
    <s v="312 P.S. MI PERU"/>
    <x v="0"/>
    <x v="4"/>
    <d v="2023-11-04T00:00:00"/>
    <x v="7"/>
    <x v="1"/>
    <n v="209"/>
    <d v="2023-11-04T00:00:00"/>
    <d v="2023-12-06T00:00:00"/>
    <d v="2024-02-07T00:00:00"/>
    <d v="2024-05-03T00:00:00"/>
    <d v="2024-05-03T00:00:00"/>
    <x v="1"/>
  </r>
  <r>
    <n v="93326207"/>
    <s v="DNI"/>
    <s v="HOYOS PAUCCAR, GAEL YERMI"/>
    <s v="M"/>
    <d v="2023-03-30T00:00:00"/>
    <x v="1"/>
    <s v="HOSPITAL DE VENTANILLA"/>
    <s v="305 C.S. SANTA ROSA DE PACHACUTEC"/>
    <x v="0"/>
    <x v="4"/>
    <d v="2023-10-12T00:00:00"/>
    <x v="12"/>
    <x v="1"/>
    <n v="209"/>
    <d v="2023-10-12T00:00:00"/>
    <d v="2023-11-13T00:00:00"/>
    <d v="2023-12-11T00:00:00"/>
    <d v="2024-05-03T00:00:00"/>
    <d v="2024-05-03T00:00:00"/>
    <x v="1"/>
  </r>
  <r>
    <n v="93327900"/>
    <s v="DNI"/>
    <s v="SANCHEZ VENEGAS, LUANA DARELIZ"/>
    <s v="F"/>
    <d v="2023-04-01T00:00:00"/>
    <x v="1"/>
    <s v="HOSPITAL DE VENTANILLA"/>
    <s v="308 P.S. DEFENSORES DE LA PATRIA"/>
    <x v="0"/>
    <x v="4"/>
    <d v="2023-10-07T00:00:00"/>
    <x v="3"/>
    <x v="1"/>
    <n v="209"/>
    <d v="2023-10-07T00:00:00"/>
    <d v="2023-11-10T00:00:00"/>
    <d v="2024-01-18T00:00:00"/>
    <m/>
    <d v="2024-04-15T00:00:00"/>
    <x v="0"/>
  </r>
  <r>
    <n v="93328248"/>
    <s v="DNI"/>
    <s v="SILVA BRAVO, HADE YAMILET"/>
    <s v="F"/>
    <d v="2023-04-01T00:00:00"/>
    <x v="1"/>
    <s v="HOSPITAL DE VENTANILLA"/>
    <s v="309 P.S. VENTANILLA ALTA"/>
    <x v="0"/>
    <x v="4"/>
    <d v="2023-10-09T00:00:00"/>
    <x v="2"/>
    <x v="1"/>
    <n v="209"/>
    <d v="2023-10-09T00:00:00"/>
    <d v="2023-11-07T00:00:00"/>
    <d v="2023-12-09T00:00:00"/>
    <d v="2024-04-30T00:00:00"/>
    <d v="2024-04-30T00:00:00"/>
    <x v="1"/>
  </r>
  <r>
    <n v="93328399"/>
    <s v="DNI"/>
    <s v="HIGGINSON YAÑEZ, LUCA ANTOINE"/>
    <s v="M"/>
    <d v="2023-04-01T00:00:00"/>
    <x v="2"/>
    <s v="HOSPITAL DE APOYO SANTA ROSA"/>
    <s v="208 P.S. AEROPUERTO"/>
    <x v="0"/>
    <x v="4"/>
    <d v="2023-11-03T00:00:00"/>
    <x v="40"/>
    <x v="2"/>
    <n v="209"/>
    <d v="2023-11-03T00:00:00"/>
    <d v="2024-01-04T00:00:00"/>
    <d v="2024-03-01T00:00:00"/>
    <d v="2024-05-23T00:00:00"/>
    <d v="2024-05-23T00:00:00"/>
    <x v="1"/>
  </r>
  <r>
    <n v="93328596"/>
    <s v="DNI"/>
    <s v="SANCHEZ GONZALES, DENNIS YAIR"/>
    <s v="M"/>
    <d v="2023-04-01T00:00:00"/>
    <x v="1"/>
    <s v="HOSPITAL II LIMA NORTE CALLAO LUIS NEGREIROS VEGA ESSALUD"/>
    <s v="309 P.S. VENTANILLA ALTA"/>
    <x v="0"/>
    <x v="4"/>
    <d v="2023-10-09T00:00:00"/>
    <x v="2"/>
    <x v="1"/>
    <n v="209"/>
    <d v="2023-10-09T00:00:00"/>
    <d v="2023-11-07T00:00:00"/>
    <d v="2024-01-05T00:00:00"/>
    <d v="2024-04-30T00:00:00"/>
    <d v="2024-04-30T00:00:00"/>
    <x v="1"/>
  </r>
  <r>
    <n v="93328700"/>
    <s v="DNI"/>
    <s v="LEYVA DEL AGUILA, DULCE KATALEYA"/>
    <s v="F"/>
    <d v="2023-04-01T00:00:00"/>
    <x v="1"/>
    <s v="HOSPITAL DE VENTANILLA"/>
    <s v="NULL"/>
    <x v="0"/>
    <x v="4"/>
    <d v="2023-10-17T00:00:00"/>
    <x v="16"/>
    <x v="1"/>
    <n v="209"/>
    <d v="2023-10-17T00:00:00"/>
    <d v="2023-11-17T00:00:00"/>
    <m/>
    <m/>
    <m/>
    <x v="0"/>
  </r>
  <r>
    <n v="93328881"/>
    <s v="DNI"/>
    <s v="VELASQUEZ ESPINOZA, BRIANA ESMERALDA"/>
    <s v="F"/>
    <d v="2023-04-01T00:00:00"/>
    <x v="1"/>
    <s v="HOSPITAL DE VENTANILLA"/>
    <s v="301 C.S.M.I. PACHACUTEC PERU - COREA"/>
    <x v="0"/>
    <x v="4"/>
    <d v="2023-10-12T00:00:00"/>
    <x v="9"/>
    <x v="1"/>
    <n v="209"/>
    <d v="2023-10-12T00:00:00"/>
    <d v="2023-11-21T00:00:00"/>
    <d v="2023-12-22T00:00:00"/>
    <m/>
    <m/>
    <x v="0"/>
  </r>
  <r>
    <n v="93329321"/>
    <s v="DNI"/>
    <s v="ROJAS PEREZ, CHLOE CAETANA"/>
    <s v="F"/>
    <d v="2023-03-30T00:00:00"/>
    <x v="4"/>
    <m/>
    <s v="312 P.S. MI PERU"/>
    <x v="0"/>
    <x v="4"/>
    <d v="2023-10-11T00:00:00"/>
    <x v="7"/>
    <x v="1"/>
    <n v="209"/>
    <d v="2023-10-11T00:00:00"/>
    <d v="2023-12-11T00:00:00"/>
    <d v="2024-02-14T00:00:00"/>
    <m/>
    <d v="2024-05-06T00:00:00"/>
    <x v="0"/>
  </r>
  <r>
    <n v="93329455"/>
    <s v="DNI"/>
    <s v="DUEÑAS NEYRA, ETHAN ADRIEL"/>
    <s v="M"/>
    <d v="2023-04-02T00:00:00"/>
    <x v="1"/>
    <s v="CENTRO DE SALUD VILLA LOS REYES"/>
    <s v="301 C.S.M.I. PACHACUTEC PERU - COREA"/>
    <x v="0"/>
    <x v="4"/>
    <d v="2023-10-05T00:00:00"/>
    <x v="9"/>
    <x v="1"/>
    <n v="209"/>
    <d v="2023-10-05T00:00:00"/>
    <d v="2023-12-11T00:00:00"/>
    <d v="2024-02-13T00:00:00"/>
    <d v="2024-04-12T00:00:00"/>
    <d v="2024-04-12T00:00:00"/>
    <x v="1"/>
  </r>
  <r>
    <n v="93329530"/>
    <s v="DNI"/>
    <s v="ATAUPILLCO ROMERO, KENNETH ADRIEL"/>
    <s v="M"/>
    <d v="2023-04-02T00:00:00"/>
    <x v="2"/>
    <s v="HOSPITAL SAN JOSE"/>
    <s v="206 P.S. BOCANEGRA"/>
    <x v="0"/>
    <x v="4"/>
    <d v="2023-11-02T00:00:00"/>
    <x v="32"/>
    <x v="2"/>
    <n v="209"/>
    <d v="2023-11-02T00:00:00"/>
    <d v="2023-12-11T00:00:00"/>
    <m/>
    <d v="2024-05-02T00:00:00"/>
    <d v="2024-05-02T00:00:00"/>
    <x v="0"/>
  </r>
  <r>
    <n v="93330486"/>
    <s v="DNI"/>
    <s v="MARCHAN RUFASTO, EMELY ANTONELLA"/>
    <s v="F"/>
    <d v="2023-04-03T00:00:00"/>
    <x v="1"/>
    <s v="HOSPITAL DE VENTANILLA"/>
    <s v="305 C.S. SANTA ROSA DE PACHACUTEC"/>
    <x v="0"/>
    <x v="4"/>
    <d v="2023-10-06T00:00:00"/>
    <x v="12"/>
    <x v="1"/>
    <n v="209"/>
    <d v="2023-10-06T00:00:00"/>
    <d v="2023-12-04T00:00:00"/>
    <d v="2024-01-03T00:00:00"/>
    <d v="2024-04-08T00:00:00"/>
    <d v="2024-04-08T00:00:00"/>
    <x v="1"/>
  </r>
  <r>
    <n v="93331675"/>
    <s v="DNI"/>
    <s v="BURGOS ALVINO, ISABELLA SARAI"/>
    <s v="F"/>
    <d v="2023-04-04T00:00:00"/>
    <x v="1"/>
    <s v="HOSPITAL DE VENTANILLA"/>
    <s v="301 C.S.M.I. PACHACUTEC PERU - COREA"/>
    <x v="0"/>
    <x v="4"/>
    <d v="2023-10-06T00:00:00"/>
    <x v="9"/>
    <x v="1"/>
    <n v="209"/>
    <d v="2023-10-06T00:00:00"/>
    <d v="2023-12-13T00:00:00"/>
    <m/>
    <m/>
    <m/>
    <x v="0"/>
  </r>
  <r>
    <n v="93332460"/>
    <s v="DNI"/>
    <s v="CASTILLO EVARISTO, NADIA ALEXIA"/>
    <s v="F"/>
    <d v="2023-04-04T00:00:00"/>
    <x v="2"/>
    <s v="HOSPITAL SAN JOSE"/>
    <s v="109 C.S. JOSE OLAYA"/>
    <x v="0"/>
    <x v="4"/>
    <d v="2023-10-12T00:00:00"/>
    <x v="35"/>
    <x v="3"/>
    <n v="209"/>
    <d v="2023-10-12T00:00:00"/>
    <d v="2023-12-15T00:00:00"/>
    <d v="2024-02-17T00:00:00"/>
    <d v="2024-04-18T00:00:00"/>
    <d v="2024-04-18T00:00:00"/>
    <x v="1"/>
  </r>
  <r>
    <n v="93332955"/>
    <s v="DNI"/>
    <s v="MUÑOZ UPIACHIHUA, JIAN GIOVANNI"/>
    <s v="M"/>
    <d v="2023-04-04T00:00:00"/>
    <x v="1"/>
    <s v="PACUCHA"/>
    <s v="309 P.S. VENTANILLA ALTA"/>
    <x v="0"/>
    <x v="4"/>
    <d v="2023-10-23T00:00:00"/>
    <x v="2"/>
    <x v="1"/>
    <n v="209"/>
    <d v="2023-10-23T00:00:00"/>
    <d v="2023-11-23T00:00:00"/>
    <d v="2024-02-01T00:00:00"/>
    <d v="2024-05-02T00:00:00"/>
    <d v="2024-05-02T00:00:00"/>
    <x v="1"/>
  </r>
  <r>
    <n v="93333081"/>
    <s v="DNI"/>
    <s v="RIVAS CHIRINOS, ZAHIR EMANUEL"/>
    <s v="M"/>
    <d v="2023-04-05T00:00:00"/>
    <x v="2"/>
    <m/>
    <s v="210 P.S. POLIGONO IV"/>
    <x v="0"/>
    <x v="4"/>
    <d v="2023-10-14T00:00:00"/>
    <x v="30"/>
    <x v="2"/>
    <n v="209"/>
    <d v="2023-10-14T00:00:00"/>
    <d v="2023-11-14T00:00:00"/>
    <d v="2024-01-02T00:00:00"/>
    <m/>
    <m/>
    <x v="0"/>
  </r>
  <r>
    <n v="93333111"/>
    <s v="DNI"/>
    <s v="HUAMANCAJA VASQUEZ, ALESSIA KORIÁN"/>
    <s v="F"/>
    <d v="2023-04-05T00:00:00"/>
    <x v="1"/>
    <s v="ALBERTO LEONARDO BARTON THOMPSON"/>
    <s v="301 C.S.M.I. PACHACUTEC PERU - COREA"/>
    <x v="0"/>
    <x v="4"/>
    <d v="2023-10-06T00:00:00"/>
    <x v="9"/>
    <x v="1"/>
    <n v="209"/>
    <d v="2023-10-06T00:00:00"/>
    <d v="2023-12-06T00:00:00"/>
    <d v="2024-01-11T00:00:00"/>
    <d v="2024-04-12T00:00:00"/>
    <d v="2024-04-12T00:00:00"/>
    <x v="1"/>
  </r>
  <r>
    <n v="93333172"/>
    <s v="DNI"/>
    <s v="TESEN GAMERO, ASHLEY BRIGTHZY KORAL"/>
    <s v="F"/>
    <d v="2023-04-05T00:00:00"/>
    <x v="1"/>
    <s v="MATERNO INFANTIL PACHACUTEC  PERU-COREA"/>
    <s v="304 P.S. CIUDAD PACHACUTEC"/>
    <x v="0"/>
    <x v="4"/>
    <d v="2023-10-07T00:00:00"/>
    <x v="16"/>
    <x v="1"/>
    <n v="209"/>
    <d v="2023-10-07T00:00:00"/>
    <d v="2023-11-05T00:00:00"/>
    <d v="2023-12-07T00:00:00"/>
    <m/>
    <m/>
    <x v="0"/>
  </r>
  <r>
    <n v="93334112"/>
    <s v="DNI"/>
    <s v="POLO GOMEZ, ADRIÁN GUILLERMO BENJAMÍN"/>
    <s v="M"/>
    <d v="2023-04-05T00:00:00"/>
    <x v="1"/>
    <s v="CLINICA MUNDO SALUD SAC"/>
    <s v="309 P.S. VENTANILLA ALTA"/>
    <x v="0"/>
    <x v="4"/>
    <d v="2023-10-27T00:00:00"/>
    <x v="2"/>
    <x v="1"/>
    <n v="209"/>
    <d v="2023-10-27T00:00:00"/>
    <d v="2023-11-27T00:00:00"/>
    <d v="2024-01-27T00:00:00"/>
    <d v="2024-05-02T00:00:00"/>
    <d v="2024-05-02T00:00:00"/>
    <x v="1"/>
  </r>
  <r>
    <n v="93334817"/>
    <s v="DNI"/>
    <s v="QUISPE GARAY, THIAGO JOAQUIN AXEL"/>
    <s v="M"/>
    <d v="2023-04-06T00:00:00"/>
    <x v="2"/>
    <s v="INSTITUTO NACIONAL MATERNO PERINATAL"/>
    <s v="202 P.S. 200 MILLAS"/>
    <x v="0"/>
    <x v="4"/>
    <d v="2023-10-06T00:00:00"/>
    <x v="13"/>
    <x v="2"/>
    <n v="209"/>
    <d v="2023-10-06T00:00:00"/>
    <d v="2023-11-06T00:00:00"/>
    <d v="2023-12-06T00:00:00"/>
    <d v="2024-04-08T00:00:00"/>
    <d v="2024-04-08T00:00:00"/>
    <x v="1"/>
  </r>
  <r>
    <n v="93335546"/>
    <s v="DNI"/>
    <s v="CANO JARA, ARIANNA JHAMILET CELIA"/>
    <s v="F"/>
    <d v="2023-04-07T00:00:00"/>
    <x v="1"/>
    <s v="NAC. DANIEL A. CARRION"/>
    <s v="307 P.S. HIJOS DEL ALMIRANTE GRAU"/>
    <x v="0"/>
    <x v="4"/>
    <d v="2023-10-12T00:00:00"/>
    <x v="1"/>
    <x v="1"/>
    <n v="209"/>
    <d v="2023-10-12T00:00:00"/>
    <d v="2023-12-07T00:00:00"/>
    <d v="2024-01-04T00:00:00"/>
    <d v="2024-04-11T00:00:00"/>
    <d v="2024-04-11T00:00:00"/>
    <x v="1"/>
  </r>
  <r>
    <n v="93335876"/>
    <s v="DNI"/>
    <s v="CORTEZ PACHERRE, KATHALINA SHECID"/>
    <s v="F"/>
    <d v="2023-04-07T00:00:00"/>
    <x v="2"/>
    <s v="HOSPITAL SAN JOSE"/>
    <s v="115 C.S. ACAPULCO"/>
    <x v="0"/>
    <x v="4"/>
    <d v="2023-11-02T00:00:00"/>
    <x v="41"/>
    <x v="3"/>
    <n v="209"/>
    <d v="2023-11-02T00:00:00"/>
    <d v="2024-01-02T00:00:00"/>
    <d v="2024-03-02T00:00:00"/>
    <d v="2024-05-02T00:00:00"/>
    <d v="2024-05-02T00:00:00"/>
    <x v="1"/>
  </r>
  <r>
    <n v="93336147"/>
    <s v="DNI"/>
    <s v="HUACAUSE MENA, APRIL MACKENZIE AIDARA"/>
    <s v="F"/>
    <d v="2023-04-07T00:00:00"/>
    <x v="2"/>
    <s v="NAC. DANIEL A. CARRION"/>
    <s v="108 P.S. JOSE BOTERIN"/>
    <x v="0"/>
    <x v="4"/>
    <d v="2023-10-07T00:00:00"/>
    <x v="28"/>
    <x v="3"/>
    <n v="209"/>
    <d v="2023-10-07T00:00:00"/>
    <d v="2023-11-08T00:00:00"/>
    <d v="2024-01-11T00:00:00"/>
    <m/>
    <d v="2024-04-17T00:00:00"/>
    <x v="0"/>
  </r>
  <r>
    <n v="93336160"/>
    <s v="DNI"/>
    <s v="PASTOR SILVA, PATRICK MARSHALL"/>
    <s v="M"/>
    <d v="2023-04-07T00:00:00"/>
    <x v="3"/>
    <s v="NAC. DANIEL A. CARRION"/>
    <s v="211 C.S.M.I. BELLAVISTA PERU - COREA"/>
    <x v="0"/>
    <x v="4"/>
    <d v="2023-10-17T00:00:00"/>
    <x v="5"/>
    <x v="2"/>
    <n v="209"/>
    <d v="2023-10-17T00:00:00"/>
    <d v="2023-12-02T00:00:00"/>
    <d v="2024-01-02T00:00:00"/>
    <d v="2024-05-11T00:00:00"/>
    <d v="2024-05-11T00:00:00"/>
    <x v="1"/>
  </r>
  <r>
    <n v="93336900"/>
    <s v="DNI"/>
    <s v="TUESTA PEREZ, PATRIKS EVANS"/>
    <s v="M"/>
    <d v="2023-04-08T00:00:00"/>
    <x v="1"/>
    <s v="HOSPITAL DE VENTANILLA"/>
    <s v="309 P.S. VENTANILLA ALTA"/>
    <x v="0"/>
    <x v="4"/>
    <d v="2023-10-09T00:00:00"/>
    <x v="2"/>
    <x v="1"/>
    <n v="209"/>
    <d v="2023-10-09T00:00:00"/>
    <d v="2023-11-09T00:00:00"/>
    <d v="2023-12-09T00:00:00"/>
    <d v="2024-04-12T00:00:00"/>
    <d v="2024-04-12T00:00:00"/>
    <x v="1"/>
  </r>
  <r>
    <n v="93337223"/>
    <s v="DNI"/>
    <s v="MUÑOZ VERA, MEGAN"/>
    <s v="F"/>
    <d v="2023-04-08T00:00:00"/>
    <x v="1"/>
    <s v="HOSPITAL SAN JOSE"/>
    <s v="315 C.S. VENTANILLA BAJA"/>
    <x v="0"/>
    <x v="4"/>
    <d v="2023-10-12T00:00:00"/>
    <x v="23"/>
    <x v="1"/>
    <n v="209"/>
    <d v="2023-10-12T00:00:00"/>
    <d v="2023-11-08T00:00:00"/>
    <d v="2023-12-14T00:00:00"/>
    <d v="2024-04-18T00:00:00"/>
    <d v="2024-04-18T00:00:00"/>
    <x v="1"/>
  </r>
  <r>
    <n v="93337570"/>
    <s v="DNI"/>
    <s v="MOZOMBITE OYARCE, ZOÉ AITANA"/>
    <s v="F"/>
    <d v="2023-04-09T00:00:00"/>
    <x v="1"/>
    <s v="HOSPITAL DE VENTANILLA"/>
    <s v="NULL"/>
    <x v="0"/>
    <x v="4"/>
    <d v="2023-10-14T00:00:00"/>
    <x v="2"/>
    <x v="1"/>
    <n v="209"/>
    <d v="2023-10-14T00:00:00"/>
    <m/>
    <m/>
    <m/>
    <m/>
    <x v="0"/>
  </r>
  <r>
    <n v="93339632"/>
    <s v="DNI"/>
    <s v="ISIDRO RODRIGUEZ, KRISTIIN VALERY"/>
    <s v="F"/>
    <d v="2023-04-10T00:00:00"/>
    <x v="1"/>
    <s v="HOSPITAL VICTOR RAMOS GUARDIA - HUARAZ"/>
    <s v="301 C.S.M.I. PACHACUTEC PERU - COREA"/>
    <x v="0"/>
    <x v="4"/>
    <d v="2023-10-16T00:00:00"/>
    <x v="9"/>
    <x v="1"/>
    <n v="209"/>
    <d v="2023-10-16T00:00:00"/>
    <d v="2023-11-20T00:00:00"/>
    <d v="2023-12-18T00:00:00"/>
    <d v="2024-04-29T00:00:00"/>
    <d v="2024-04-29T00:00:00"/>
    <x v="1"/>
  </r>
  <r>
    <n v="93340531"/>
    <s v="DNI"/>
    <s v="PARGAS BLANCO, JAKOB MILÁN"/>
    <s v="M"/>
    <d v="2023-04-11T00:00:00"/>
    <x v="0"/>
    <s v="INSTITUTO NACIONAL MATERNO PERINATAL"/>
    <s v="213 C.S. VILLA SR. DE LOS MILAGROS"/>
    <x v="0"/>
    <x v="4"/>
    <d v="2023-10-11T00:00:00"/>
    <x v="4"/>
    <x v="2"/>
    <n v="209"/>
    <d v="2023-10-11T00:00:00"/>
    <d v="2023-11-13T00:00:00"/>
    <d v="2024-01-11T00:00:00"/>
    <d v="2024-05-02T00:00:00"/>
    <d v="2024-05-02T00:00:00"/>
    <x v="1"/>
  </r>
  <r>
    <n v="93341750"/>
    <s v="DNI"/>
    <s v="RAMOS ESPINOZA, ESTEBAN SALOMON"/>
    <s v="M"/>
    <d v="2023-04-11T00:00:00"/>
    <x v="2"/>
    <s v="NAC. DANIEL A. CARRION"/>
    <s v="206 P.S. BOCANEGRA"/>
    <x v="0"/>
    <x v="4"/>
    <d v="2023-11-04T00:00:00"/>
    <x v="32"/>
    <x v="2"/>
    <n v="209"/>
    <d v="2023-11-04T00:00:00"/>
    <d v="2023-12-09T00:00:00"/>
    <d v="2024-02-07T00:00:00"/>
    <d v="2024-05-31T00:00:00"/>
    <d v="2024-05-31T00:00:00"/>
    <x v="1"/>
  </r>
  <r>
    <n v="93341862"/>
    <s v="DNI"/>
    <s v="GOMEZ BLANCO, PABLO EMILIO"/>
    <s v="M"/>
    <d v="2023-04-12T00:00:00"/>
    <x v="1"/>
    <m/>
    <s v="307 P.S. HIJOS DEL ALMIRANTE GRAU"/>
    <x v="0"/>
    <x v="4"/>
    <d v="2023-10-14T00:00:00"/>
    <x v="1"/>
    <x v="1"/>
    <n v="209"/>
    <d v="2023-10-14T00:00:00"/>
    <m/>
    <m/>
    <m/>
    <m/>
    <x v="0"/>
  </r>
  <r>
    <n v="93345023"/>
    <s v="DNI"/>
    <s v="VASQUEZ TANANTA, EDRIC ORLY"/>
    <s v="M"/>
    <d v="2023-04-14T00:00:00"/>
    <x v="1"/>
    <s v="NAC. DANIEL A. CARRION"/>
    <s v="301 C.S.M.I. PACHACUTEC PERU - COREA"/>
    <x v="0"/>
    <x v="4"/>
    <d v="2023-10-18T00:00:00"/>
    <x v="9"/>
    <x v="1"/>
    <n v="209"/>
    <d v="2023-10-18T00:00:00"/>
    <d v="2023-12-15T00:00:00"/>
    <m/>
    <m/>
    <m/>
    <x v="0"/>
  </r>
  <r>
    <n v="93345191"/>
    <s v="DNI"/>
    <s v="PEREZ SEVILLANO, HENOC LUIS ANGEL"/>
    <s v="M"/>
    <d v="2023-04-14T00:00:00"/>
    <x v="2"/>
    <s v="CENTRO DE SALUD ACAPULCO"/>
    <s v="115 C.S. ACAPULCO"/>
    <x v="0"/>
    <x v="4"/>
    <d v="2023-10-14T00:00:00"/>
    <x v="41"/>
    <x v="3"/>
    <n v="209"/>
    <d v="2023-10-14T00:00:00"/>
    <d v="2023-11-14T00:00:00"/>
    <d v="2023-12-15T00:00:00"/>
    <d v="2024-04-20T00:00:00"/>
    <d v="2024-04-20T00:00:00"/>
    <x v="1"/>
  </r>
  <r>
    <n v="93347373"/>
    <s v="DNI"/>
    <s v="ALVA CHAVEZ, MELODY VANESA"/>
    <s v="F"/>
    <d v="2023-04-16T00:00:00"/>
    <x v="2"/>
    <s v="NAC. DANIEL A. CARRION"/>
    <s v="111 C.S. SANTA ROSA"/>
    <x v="0"/>
    <x v="4"/>
    <d v="2023-10-17T00:00:00"/>
    <x v="15"/>
    <x v="3"/>
    <n v="209"/>
    <d v="2023-10-17T00:00:00"/>
    <d v="2023-11-16T00:00:00"/>
    <d v="2024-01-16T00:00:00"/>
    <d v="2024-04-18T00:00:00"/>
    <d v="2024-04-18T00:00:00"/>
    <x v="1"/>
  </r>
  <r>
    <n v="93347614"/>
    <s v="DNI"/>
    <s v="ALMONTE ROSS, FACUNDO KALED DIMAS"/>
    <s v="M"/>
    <d v="2023-04-16T00:00:00"/>
    <x v="2"/>
    <s v="C.S. BELLAVISTA PERU COREA"/>
    <s v="107 P.S. CALLAO"/>
    <x v="0"/>
    <x v="4"/>
    <d v="2023-10-17T00:00:00"/>
    <x v="22"/>
    <x v="3"/>
    <n v="209"/>
    <d v="2023-10-17T00:00:00"/>
    <d v="2023-12-17T00:00:00"/>
    <d v="2024-01-17T00:00:00"/>
    <d v="2024-04-19T00:00:00"/>
    <d v="2024-04-19T00:00:00"/>
    <x v="1"/>
  </r>
  <r>
    <n v="93347943"/>
    <s v="DNI"/>
    <s v="CACERES JUAREZ, NOAH JAZIEL"/>
    <s v="M"/>
    <d v="2023-04-16T00:00:00"/>
    <x v="2"/>
    <s v="HOSPITAL SAN JOSE"/>
    <s v="203 P.S. PALMERAS DE OQUENDO"/>
    <x v="0"/>
    <x v="4"/>
    <d v="2023-10-18T00:00:00"/>
    <x v="20"/>
    <x v="2"/>
    <n v="209"/>
    <d v="2023-10-18T00:00:00"/>
    <d v="2023-12-18T00:00:00"/>
    <m/>
    <d v="2024-05-10T00:00:00"/>
    <d v="2024-05-10T00:00:00"/>
    <x v="0"/>
  </r>
  <r>
    <n v="93348190"/>
    <s v="DNI"/>
    <s v="DE LA CRUZ MARTEL, SHANNON"/>
    <s v="F"/>
    <d v="2023-04-16T00:00:00"/>
    <x v="1"/>
    <s v="HOSPITAL NACIONAL CAYETANO HEREDIA"/>
    <s v="314 P.S. VENTANILLA ESTE"/>
    <x v="0"/>
    <x v="4"/>
    <d v="2023-10-19T00:00:00"/>
    <x v="27"/>
    <x v="1"/>
    <n v="209"/>
    <d v="2023-10-19T00:00:00"/>
    <d v="2023-11-20T00:00:00"/>
    <d v="2023-12-18T00:00:00"/>
    <d v="2024-05-10T00:00:00"/>
    <d v="2024-05-10T00:00:00"/>
    <x v="1"/>
  </r>
  <r>
    <n v="93348218"/>
    <s v="DNI"/>
    <s v="MARTINEZ LIMACHI, SALOMÉ AITANA"/>
    <s v="F"/>
    <d v="2023-04-16T00:00:00"/>
    <x v="2"/>
    <s v="HOSPITAL SAN JOSE"/>
    <s v="203 P.S. PALMERAS DE OQUENDO"/>
    <x v="0"/>
    <x v="4"/>
    <d v="2023-10-18T00:00:00"/>
    <x v="20"/>
    <x v="2"/>
    <n v="209"/>
    <d v="2023-10-18T00:00:00"/>
    <d v="2023-11-18T00:00:00"/>
    <d v="2024-01-16T00:00:00"/>
    <d v="2024-04-16T00:00:00"/>
    <d v="2024-04-16T00:00:00"/>
    <x v="1"/>
  </r>
  <r>
    <n v="93348269"/>
    <s v="DNI"/>
    <s v="PEREZ SAYAGO, JULIETA"/>
    <s v="F"/>
    <d v="2023-04-15T00:00:00"/>
    <x v="1"/>
    <s v="NAC. DANIEL A. CARRION"/>
    <s v="310 C.S. VILLA LOS REYES"/>
    <x v="0"/>
    <x v="4"/>
    <d v="2023-10-24T00:00:00"/>
    <x v="10"/>
    <x v="1"/>
    <n v="209"/>
    <d v="2023-10-24T00:00:00"/>
    <d v="2023-11-24T00:00:00"/>
    <d v="2023-12-21T00:00:00"/>
    <d v="2024-05-17T00:00:00"/>
    <d v="2024-05-17T00:00:00"/>
    <x v="1"/>
  </r>
  <r>
    <n v="93348278"/>
    <s v="DNI"/>
    <s v="JARA MURO, JHAYCO VALENTINO"/>
    <s v="M"/>
    <d v="2023-04-15T00:00:00"/>
    <x v="2"/>
    <s v="NAC. DANIEL A. CARRION"/>
    <s v="111 C.S. SANTA ROSA"/>
    <x v="0"/>
    <x v="4"/>
    <d v="2023-10-17T00:00:00"/>
    <x v="15"/>
    <x v="3"/>
    <n v="209"/>
    <d v="2023-10-17T00:00:00"/>
    <d v="2023-11-16T00:00:00"/>
    <d v="2024-01-16T00:00:00"/>
    <d v="2024-04-15T00:00:00"/>
    <d v="2024-04-15T00:00:00"/>
    <x v="1"/>
  </r>
  <r>
    <n v="93348521"/>
    <s v="DNI"/>
    <s v="RENGIFO CHUMBIMUNI, DALIA SHANTALL"/>
    <s v="F"/>
    <d v="2023-04-17T00:00:00"/>
    <x v="1"/>
    <s v="HOSPITAL DE VENTANILLA"/>
    <s v="305 C.S. SANTA ROSA DE PACHACUTEC"/>
    <x v="0"/>
    <x v="4"/>
    <d v="2023-10-20T00:00:00"/>
    <x v="12"/>
    <x v="1"/>
    <n v="209"/>
    <d v="2023-10-20T00:00:00"/>
    <d v="2023-11-17T00:00:00"/>
    <d v="2023-12-18T00:00:00"/>
    <d v="2024-04-24T00:00:00"/>
    <d v="2024-04-24T00:00:00"/>
    <x v="1"/>
  </r>
  <r>
    <n v="93349192"/>
    <s v="DNI"/>
    <s v="VALENCIA CONDORI, ALESSIA VALENTINA"/>
    <s v="F"/>
    <d v="2023-04-14T00:00:00"/>
    <x v="2"/>
    <s v="NAC. DANIEL A. CARRION"/>
    <s v="202 P.S. 200 MILLAS"/>
    <x v="0"/>
    <x v="4"/>
    <d v="2023-10-14T00:00:00"/>
    <x v="13"/>
    <x v="2"/>
    <n v="209"/>
    <d v="2023-10-14T00:00:00"/>
    <d v="2023-12-14T00:00:00"/>
    <d v="2024-02-14T00:00:00"/>
    <d v="2024-04-24T00:00:00"/>
    <d v="2024-04-24T00:00:00"/>
    <x v="1"/>
  </r>
  <r>
    <n v="93349471"/>
    <s v="DNI"/>
    <s v="ARELLANO PEÑA, ALESSIA IVANNA"/>
    <s v="F"/>
    <d v="2023-04-17T00:00:00"/>
    <x v="2"/>
    <s v="HOSPITAL SAN JOSE"/>
    <s v="203 P.S. PALMERAS DE OQUENDO"/>
    <x v="0"/>
    <x v="4"/>
    <d v="2023-10-18T00:00:00"/>
    <x v="20"/>
    <x v="2"/>
    <n v="209"/>
    <d v="2023-10-18T00:00:00"/>
    <d v="2023-11-18T00:00:00"/>
    <d v="2024-01-17T00:00:00"/>
    <d v="2024-04-19T00:00:00"/>
    <d v="2024-04-19T00:00:00"/>
    <x v="1"/>
  </r>
  <r>
    <n v="93349630"/>
    <s v="DNI"/>
    <s v="ARANIBAR ARELLANO, ALEXIA ZOE"/>
    <s v="F"/>
    <d v="2023-04-17T00:00:00"/>
    <x v="1"/>
    <s v="HOSPITAL SAN JOSE"/>
    <s v="315 C.S. VENTANILLA BAJA"/>
    <x v="0"/>
    <x v="4"/>
    <d v="2023-10-20T00:00:00"/>
    <x v="23"/>
    <x v="1"/>
    <n v="209"/>
    <d v="2023-10-20T00:00:00"/>
    <d v="2023-12-16T00:00:00"/>
    <d v="2024-02-19T00:00:00"/>
    <d v="2024-05-16T00:00:00"/>
    <d v="2024-05-16T00:00:00"/>
    <x v="1"/>
  </r>
  <r>
    <n v="93349901"/>
    <s v="DNI"/>
    <s v="CHAVEZ ROMAN, MILAGROS ALEXANDRA"/>
    <s v="F"/>
    <d v="2023-04-17T00:00:00"/>
    <x v="1"/>
    <s v="NAC. DANIEL A. CARRION"/>
    <s v="311 C.S. LUIS FELIPE DE LAS CASAS"/>
    <x v="0"/>
    <x v="4"/>
    <d v="2023-10-19T00:00:00"/>
    <x v="8"/>
    <x v="1"/>
    <n v="209"/>
    <d v="2023-10-19T00:00:00"/>
    <d v="2023-11-15T00:00:00"/>
    <d v="2023-12-22T00:00:00"/>
    <d v="2024-04-22T00:00:00"/>
    <d v="2024-04-22T00:00:00"/>
    <x v="1"/>
  </r>
  <r>
    <n v="93350079"/>
    <s v="DNI"/>
    <s v="CALLIRGOS LUPU, DYLAN ALESSANDRO"/>
    <s v="M"/>
    <d v="2023-04-17T00:00:00"/>
    <x v="2"/>
    <s v="HOSPITAL NACIONAL DOCENTE MADRE NIÑO SAN BARTOLOME"/>
    <s v="207 P.S. EL ALAMO"/>
    <x v="0"/>
    <x v="4"/>
    <d v="2023-10-26T00:00:00"/>
    <x v="11"/>
    <x v="2"/>
    <n v="209"/>
    <d v="2023-10-26T00:00:00"/>
    <d v="2023-12-19T00:00:00"/>
    <d v="2024-01-29T00:00:00"/>
    <d v="2024-05-11T00:00:00"/>
    <d v="2024-05-11T00:00:00"/>
    <x v="1"/>
  </r>
  <r>
    <n v="93350126"/>
    <s v="DNI"/>
    <s v="VILLEGAS LEON, JADIHEL JIRETH ELIAS"/>
    <s v="M"/>
    <d v="2023-04-18T00:00:00"/>
    <x v="1"/>
    <s v="NAC. DANIEL A. CARRION"/>
    <s v="308 P.S. DEFENSORES DE LA PATRIA"/>
    <x v="0"/>
    <x v="4"/>
    <d v="2023-10-30T00:00:00"/>
    <x v="3"/>
    <x v="1"/>
    <n v="209"/>
    <d v="2023-10-30T00:00:00"/>
    <d v="2023-12-18T00:00:00"/>
    <m/>
    <m/>
    <m/>
    <x v="0"/>
  </r>
  <r>
    <n v="93350511"/>
    <s v="DNI"/>
    <s v="CUBAS VELASCO, GAEL HELI"/>
    <s v="M"/>
    <d v="2023-04-18T00:00:00"/>
    <x v="2"/>
    <s v="CLINICA GSTAR"/>
    <s v="203 P.S. PALMERAS DE OQUENDO"/>
    <x v="0"/>
    <x v="4"/>
    <d v="2023-10-18T00:00:00"/>
    <x v="20"/>
    <x v="2"/>
    <n v="209"/>
    <d v="2023-10-18T00:00:00"/>
    <d v="2023-11-18T00:00:00"/>
    <m/>
    <d v="2024-04-22T00:00:00"/>
    <d v="2024-04-22T00:00:00"/>
    <x v="0"/>
  </r>
  <r>
    <n v="93350987"/>
    <s v="DNI"/>
    <s v="RAMOS QUISPE, EMMA MADDISON ANNETTE"/>
    <s v="F"/>
    <d v="2023-04-18T00:00:00"/>
    <x v="4"/>
    <m/>
    <s v="312 P.S. MI PERU"/>
    <x v="0"/>
    <x v="4"/>
    <d v="2023-10-23T00:00:00"/>
    <x v="7"/>
    <x v="1"/>
    <n v="209"/>
    <d v="2023-10-23T00:00:00"/>
    <d v="2023-11-23T00:00:00"/>
    <d v="2023-12-21T00:00:00"/>
    <d v="2024-04-22T00:00:00"/>
    <d v="2024-04-22T00:00:00"/>
    <x v="1"/>
  </r>
  <r>
    <n v="93351189"/>
    <s v="DNI"/>
    <s v="ALAYA VERA, DAFNE ELIANA"/>
    <s v="F"/>
    <d v="2023-04-18T00:00:00"/>
    <x v="1"/>
    <s v="HOSPITAL DE VENTANILLA"/>
    <s v="308 P.S. DEFENSORES DE LA PATRIA"/>
    <x v="0"/>
    <x v="4"/>
    <d v="2023-10-19T00:00:00"/>
    <x v="3"/>
    <x v="1"/>
    <n v="209"/>
    <d v="2023-10-19T00:00:00"/>
    <d v="2023-11-18T00:00:00"/>
    <m/>
    <m/>
    <m/>
    <x v="0"/>
  </r>
  <r>
    <n v="93351744"/>
    <s v="DNI"/>
    <s v="FLORES VALDIVIEZO, BRITHANY CRISTINA"/>
    <s v="F"/>
    <d v="2023-04-18T00:00:00"/>
    <x v="0"/>
    <s v="CLINICA SAN JUDAS TADEO"/>
    <s v="213 C.S. VILLA SR. DE LOS MILAGROS"/>
    <x v="0"/>
    <x v="4"/>
    <d v="2023-10-31T00:00:00"/>
    <x v="4"/>
    <x v="2"/>
    <n v="209"/>
    <d v="2023-10-31T00:00:00"/>
    <d v="2023-12-01T00:00:00"/>
    <d v="2024-02-02T00:00:00"/>
    <d v="2024-04-30T00:00:00"/>
    <d v="2024-04-30T00:00:00"/>
    <x v="1"/>
  </r>
  <r>
    <n v="93352784"/>
    <s v="DNI"/>
    <s v="ASCENCIO IZQUIERDO, XUE ANNIE"/>
    <s v="F"/>
    <d v="2023-04-19T00:00:00"/>
    <x v="3"/>
    <s v="HOSPITALROSALIA  DE LAVALLE DE MORALES MACEDO - SOCIEDAD DE BENEFICIENCIA DE LIMA METROPOLITANA"/>
    <s v="213 C.S. VILLA SR. DE LOS MILAGROS"/>
    <x v="0"/>
    <x v="4"/>
    <d v="2023-10-23T00:00:00"/>
    <x v="4"/>
    <x v="2"/>
    <n v="209"/>
    <d v="2023-10-23T00:00:00"/>
    <d v="2023-12-01T00:00:00"/>
    <d v="2024-02-01T00:00:00"/>
    <d v="2024-04-30T00:00:00"/>
    <d v="2024-04-26T00:00:00"/>
    <x v="1"/>
  </r>
  <r>
    <n v="93352969"/>
    <s v="DNI"/>
    <s v="FRANCO AQUINO, THIAGO BENJAMÍN"/>
    <s v="M"/>
    <d v="2023-04-20T00:00:00"/>
    <x v="0"/>
    <s v="HOSPITAL SAN JOSE"/>
    <s v="213 C.S. VILLA SR. DE LOS MILAGROS"/>
    <x v="0"/>
    <x v="4"/>
    <d v="2023-10-23T00:00:00"/>
    <x v="4"/>
    <x v="2"/>
    <n v="209"/>
    <d v="2023-10-30T00:00:00"/>
    <d v="2024-01-02T00:00:00"/>
    <d v="2024-02-01T00:00:00"/>
    <d v="2024-04-22T00:00:00"/>
    <d v="2024-04-22T00:00:00"/>
    <x v="1"/>
  </r>
  <r>
    <n v="93353576"/>
    <s v="DNI"/>
    <s v="PANIORA MARTINEZ, MILAN JESUS"/>
    <s v="M"/>
    <d v="2023-04-20T00:00:00"/>
    <x v="1"/>
    <n v="23151"/>
    <s v="308 P.S. DEFENSORES DE LA PATRIA"/>
    <x v="0"/>
    <x v="4"/>
    <d v="2023-10-21T00:00:00"/>
    <x v="3"/>
    <x v="1"/>
    <n v="209"/>
    <d v="2023-10-21T00:00:00"/>
    <d v="2023-12-21T00:00:00"/>
    <d v="2024-01-20T00:00:00"/>
    <d v="2024-04-22T00:00:00"/>
    <d v="2024-04-22T00:00:00"/>
    <x v="1"/>
  </r>
  <r>
    <n v="93355497"/>
    <s v="DNI"/>
    <s v="GUERRA CORAL, DEREK MATHEUS"/>
    <s v="M"/>
    <d v="2023-04-21T00:00:00"/>
    <x v="1"/>
    <s v="HOSPITAL REGIONAL DE LORETO FELIPE SANTIAGO ARRIOLA IGLESIAS"/>
    <s v="308 P.S. DEFENSORES DE LA PATRIA"/>
    <x v="0"/>
    <x v="4"/>
    <d v="2023-10-21T00:00:00"/>
    <x v="3"/>
    <x v="1"/>
    <n v="209"/>
    <d v="2023-10-21T00:00:00"/>
    <d v="2023-11-21T00:00:00"/>
    <m/>
    <m/>
    <m/>
    <x v="0"/>
  </r>
  <r>
    <n v="93355581"/>
    <s v="DNI"/>
    <s v="AVILA SOTO, ALESSIA VALENTINA"/>
    <s v="F"/>
    <d v="2023-04-21T00:00:00"/>
    <x v="2"/>
    <s v="NAC. DANIEL A. CARRION"/>
    <s v="107 P.S. CALLAO"/>
    <x v="0"/>
    <x v="4"/>
    <d v="2023-10-21T00:00:00"/>
    <x v="22"/>
    <x v="3"/>
    <n v="209"/>
    <d v="2023-10-21T00:00:00"/>
    <d v="2023-11-21T00:00:00"/>
    <d v="2024-01-22T00:00:00"/>
    <d v="2024-04-23T00:00:00"/>
    <d v="2024-04-23T00:00:00"/>
    <x v="1"/>
  </r>
  <r>
    <n v="93356599"/>
    <s v="DNI"/>
    <s v="GUZMAN ARELLANO, LIAM JESUS"/>
    <s v="M"/>
    <d v="2023-04-22T00:00:00"/>
    <x v="2"/>
    <s v="NAC. DANIEL A. CARRION"/>
    <s v="113 C.S. RAMON CASTILLA"/>
    <x v="0"/>
    <x v="4"/>
    <d v="2023-10-23T00:00:00"/>
    <x v="38"/>
    <x v="3"/>
    <n v="209"/>
    <d v="2023-10-23T00:00:00"/>
    <d v="2023-11-23T00:00:00"/>
    <d v="2024-01-22T00:00:00"/>
    <d v="2024-04-22T00:00:00"/>
    <d v="2024-04-22T00:00:00"/>
    <x v="1"/>
  </r>
  <r>
    <n v="93356832"/>
    <s v="DNI"/>
    <s v="DE LA CRUZ MENA, NAZLY"/>
    <s v="F"/>
    <d v="2023-04-22T00:00:00"/>
    <x v="1"/>
    <s v="HOSPITAL NACIONAL ALBERTO SABOGAL SOLOGUREN DE LA RED ASISTENCIAL SABOGAL"/>
    <s v="302 C.S. 03 DE FEBRERO"/>
    <x v="0"/>
    <x v="4"/>
    <d v="2023-10-23T00:00:00"/>
    <x v="6"/>
    <x v="1"/>
    <n v="209"/>
    <d v="2023-10-23T00:00:00"/>
    <d v="2023-12-23T00:00:00"/>
    <d v="2024-01-22T00:00:00"/>
    <d v="2024-04-22T00:00:00"/>
    <d v="2024-04-22T00:00:00"/>
    <x v="1"/>
  </r>
  <r>
    <n v="93357275"/>
    <s v="DNI"/>
    <s v="LA TORRE PEÑA, ARIEL INES"/>
    <s v="F"/>
    <d v="2023-04-23T00:00:00"/>
    <x v="0"/>
    <s v="NAC. DANIEL A. CARRION"/>
    <s v="213 C.S. VILLA SR. DE LOS MILAGROS"/>
    <x v="0"/>
    <x v="4"/>
    <d v="2023-10-26T00:00:00"/>
    <x v="4"/>
    <x v="2"/>
    <n v="209"/>
    <d v="2023-10-26T00:00:00"/>
    <d v="2023-12-01T00:00:00"/>
    <d v="2024-02-01T00:00:00"/>
    <d v="2024-05-09T00:00:00"/>
    <d v="2024-05-09T00:00:00"/>
    <x v="1"/>
  </r>
  <r>
    <n v="93357923"/>
    <s v="DNI"/>
    <s v="AYVAR SALAZAR, LOUIS ABRIL"/>
    <s v="F"/>
    <d v="2023-04-24T00:00:00"/>
    <x v="1"/>
    <s v="HOSPITAL DE VENTANILLA"/>
    <s v="308 P.S. DEFENSORES DE LA PATRIA"/>
    <x v="0"/>
    <x v="4"/>
    <d v="2023-10-26T00:00:00"/>
    <x v="3"/>
    <x v="1"/>
    <n v="209"/>
    <d v="2023-10-26T00:00:00"/>
    <d v="2023-12-26T00:00:00"/>
    <d v="2024-01-25T00:00:00"/>
    <m/>
    <m/>
    <x v="0"/>
  </r>
  <r>
    <n v="93361063"/>
    <s v="DNI"/>
    <s v="PIZANGO VITON, CHRISTHA DIRIANY"/>
    <s v="F"/>
    <d v="2023-04-25T00:00:00"/>
    <x v="4"/>
    <s v="NAC. DANIEL A. CARRION"/>
    <s v="312 P.S. MI PERU"/>
    <x v="0"/>
    <x v="4"/>
    <d v="2023-10-25T00:00:00"/>
    <x v="7"/>
    <x v="1"/>
    <n v="209"/>
    <d v="2023-10-25T00:00:00"/>
    <d v="2023-12-21T00:00:00"/>
    <d v="2024-02-20T00:00:00"/>
    <d v="2024-04-24T00:00:00"/>
    <d v="2024-05-04T00:00:00"/>
    <x v="1"/>
  </r>
  <r>
    <n v="93361082"/>
    <s v="DNI"/>
    <s v="CALDERON GARCIA, BRIANA KAELA"/>
    <s v="F"/>
    <d v="2023-04-26T00:00:00"/>
    <x v="2"/>
    <s v="NAC. DANIEL A. CARRION"/>
    <s v="109 C.S. JOSE OLAYA"/>
    <x v="0"/>
    <x v="4"/>
    <d v="2023-11-02T00:00:00"/>
    <x v="35"/>
    <x v="3"/>
    <n v="209"/>
    <d v="2023-11-02T00:00:00"/>
    <d v="2023-12-02T00:00:00"/>
    <d v="2024-01-03T00:00:00"/>
    <d v="2024-05-13T00:00:00"/>
    <d v="2024-05-13T00:00:00"/>
    <x v="1"/>
  </r>
  <r>
    <n v="93361703"/>
    <s v="DNI"/>
    <s v="ALVARADO RODRIGUEZ, ASIEL NAHUEL"/>
    <s v="M"/>
    <d v="2023-04-26T00:00:00"/>
    <x v="1"/>
    <s v="HOSPITAL DE VENTANILLA"/>
    <s v="304 P.S. CIUDAD PACHACUTEC"/>
    <x v="0"/>
    <x v="4"/>
    <d v="2023-10-27T00:00:00"/>
    <x v="16"/>
    <x v="1"/>
    <n v="209"/>
    <d v="2023-10-27T00:00:00"/>
    <d v="2023-11-27T00:00:00"/>
    <m/>
    <m/>
    <m/>
    <x v="0"/>
  </r>
  <r>
    <n v="93361980"/>
    <s v="DNI"/>
    <s v="TAFUR SALINAS, ALAIA GUADALUPE"/>
    <s v="F"/>
    <d v="2023-04-26T00:00:00"/>
    <x v="1"/>
    <s v="HOSPITAL DE VENTANILLA"/>
    <s v="309 P.S. VENTANILLA ALTA"/>
    <x v="0"/>
    <x v="4"/>
    <d v="2023-11-02T00:00:00"/>
    <x v="2"/>
    <x v="1"/>
    <n v="209"/>
    <d v="2023-11-02T00:00:00"/>
    <d v="2024-01-02T00:00:00"/>
    <d v="2024-03-01T00:00:00"/>
    <d v="2024-05-10T00:00:00"/>
    <d v="2024-05-18T00:00:00"/>
    <x v="1"/>
  </r>
  <r>
    <n v="93364088"/>
    <s v="DNI"/>
    <s v="BACA CAICO, JAMÍL ITTAY"/>
    <s v="M"/>
    <d v="2023-04-26T00:00:00"/>
    <x v="2"/>
    <s v="NAC. DANIEL A. CARRION"/>
    <s v="309 P.S. VENTANILLA ALTA"/>
    <x v="0"/>
    <x v="4"/>
    <d v="2023-10-26T00:00:00"/>
    <x v="2"/>
    <x v="1"/>
    <n v="209"/>
    <d v="2023-10-26T00:00:00"/>
    <d v="2023-12-23T00:00:00"/>
    <d v="2024-02-13T00:00:00"/>
    <d v="2024-05-07T00:00:00"/>
    <d v="2024-05-07T00:00:00"/>
    <x v="1"/>
  </r>
  <r>
    <n v="93364467"/>
    <s v="DNI"/>
    <s v="MALQUICHAGUA ESCOBAR, ZOE VICTORIA"/>
    <s v="F"/>
    <d v="2023-04-28T00:00:00"/>
    <x v="2"/>
    <s v="HOSPITAL SAN JOSE"/>
    <s v="207 P.S. EL ALAMO"/>
    <x v="0"/>
    <x v="4"/>
    <d v="2023-10-28T00:00:00"/>
    <x v="11"/>
    <x v="2"/>
    <n v="209"/>
    <d v="2023-10-28T00:00:00"/>
    <d v="2023-12-05T00:00:00"/>
    <d v="2024-01-15T00:00:00"/>
    <m/>
    <m/>
    <x v="0"/>
  </r>
  <r>
    <n v="93364916"/>
    <s v="DNI"/>
    <s v="GOMEZ LOPEZ, NAZLY SUSEJ"/>
    <s v="F"/>
    <d v="2023-04-29T00:00:00"/>
    <x v="2"/>
    <s v="HOSPITAL SAN JOSE"/>
    <s v="202 P.S. 200 MILLAS"/>
    <x v="0"/>
    <x v="4"/>
    <d v="2023-10-31T00:00:00"/>
    <x v="13"/>
    <x v="2"/>
    <n v="209"/>
    <d v="2023-10-31T00:00:00"/>
    <d v="2023-11-27T00:00:00"/>
    <d v="2024-01-26T00:00:00"/>
    <d v="2024-04-30T00:00:00"/>
    <d v="2024-04-30T00:00:00"/>
    <x v="1"/>
  </r>
  <r>
    <n v="93365066"/>
    <s v="DNI"/>
    <s v="GARCIA QUINTERO, SOFIA SHANTALL"/>
    <s v="F"/>
    <d v="2023-04-27T00:00:00"/>
    <x v="3"/>
    <m/>
    <s v="215 P.S. LA PERLA"/>
    <x v="0"/>
    <x v="4"/>
    <d v="2023-11-02T00:00:00"/>
    <x v="25"/>
    <x v="2"/>
    <n v="209"/>
    <d v="2023-11-02T00:00:00"/>
    <d v="2024-01-06T00:00:00"/>
    <d v="2024-02-03T00:00:00"/>
    <m/>
    <m/>
    <x v="0"/>
  </r>
  <r>
    <n v="93366605"/>
    <s v="DNI"/>
    <s v="VERAZA MUJICA, ROIMARYS ANGELYN"/>
    <s v="F"/>
    <d v="2023-04-30T00:00:00"/>
    <x v="2"/>
    <s v="HOSPITAL SAN JOSE"/>
    <s v="205 P.S. PREVI"/>
    <x v="0"/>
    <x v="4"/>
    <d v="2023-10-30T00:00:00"/>
    <x v="24"/>
    <x v="2"/>
    <n v="209"/>
    <d v="2023-10-30T00:00:00"/>
    <d v="2023-12-30T00:00:00"/>
    <d v="2024-01-31T00:00:00"/>
    <d v="2024-04-30T00:00:00"/>
    <d v="2024-04-30T00:00:00"/>
    <x v="1"/>
  </r>
  <r>
    <n v="93367229"/>
    <s v="DNI"/>
    <s v="HUAMAN ACHO, ROYME"/>
    <s v="M"/>
    <d v="2023-05-01T00:00:00"/>
    <x v="1"/>
    <s v="HOSPITAL SANTA GEMA DE  YURIMAGUAS"/>
    <s v="308 P.S. DEFENSORES DE LA PATRIA"/>
    <x v="0"/>
    <x v="4"/>
    <d v="2023-11-02T00:00:00"/>
    <x v="3"/>
    <x v="1"/>
    <n v="209"/>
    <d v="2023-11-02T00:00:00"/>
    <d v="2024-01-02T00:00:00"/>
    <d v="2024-02-02T00:00:00"/>
    <d v="2024-05-25T00:00:00"/>
    <d v="2024-05-25T00:00:00"/>
    <x v="1"/>
  </r>
  <r>
    <n v="93367782"/>
    <s v="DNI"/>
    <s v="NEYRA AGUIRRE, AIDEN JARED"/>
    <s v="M"/>
    <d v="2023-05-01T00:00:00"/>
    <x v="2"/>
    <s v="HOSPITAL SAN JOSE"/>
    <s v="202 P.S. 200 MILLAS"/>
    <x v="0"/>
    <x v="4"/>
    <d v="2023-10-31T00:00:00"/>
    <x v="13"/>
    <x v="2"/>
    <n v="209"/>
    <d v="2023-10-31T00:00:00"/>
    <d v="2023-12-23T00:00:00"/>
    <d v="2024-02-22T00:00:00"/>
    <d v="2024-04-29T00:00:00"/>
    <d v="2024-04-29T00:00:00"/>
    <x v="1"/>
  </r>
  <r>
    <n v="93371390"/>
    <s v="DNI"/>
    <s v="DIAZ AGUILAR, BENJAMÍN JOEL"/>
    <s v="M"/>
    <d v="2023-05-04T00:00:00"/>
    <x v="1"/>
    <s v="HOSPITAL SAN JOSE"/>
    <s v="307 P.S. HIJOS DEL ALMIRANTE GRAU"/>
    <x v="0"/>
    <x v="4"/>
    <d v="2023-11-04T00:00:00"/>
    <x v="1"/>
    <x v="1"/>
    <n v="209"/>
    <d v="2023-11-04T00:00:00"/>
    <d v="2024-01-04T00:00:00"/>
    <d v="2024-02-06T00:00:00"/>
    <d v="2024-05-07T00:00:00"/>
    <d v="2024-05-07T00:00:00"/>
    <x v="1"/>
  </r>
  <r>
    <n v="93372277"/>
    <s v="DNI"/>
    <s v="DIAZ GOMEZ, MILAN LIONEL"/>
    <s v="M"/>
    <d v="2023-05-04T00:00:00"/>
    <x v="2"/>
    <s v="CLÍNICA MÉDICA CAYETANO HEREDIA"/>
    <s v="206 P.S. BOCANEGRA"/>
    <x v="0"/>
    <x v="4"/>
    <d v="2023-11-04T00:00:00"/>
    <x v="32"/>
    <x v="2"/>
    <n v="209"/>
    <d v="2023-11-04T00:00:00"/>
    <d v="2024-01-05T00:00:00"/>
    <d v="2024-02-07T00:00:00"/>
    <d v="2024-05-24T00:00:00"/>
    <d v="2024-05-24T00:00:00"/>
    <x v="1"/>
  </r>
  <r>
    <n v="93387519"/>
    <s v="DNI"/>
    <s v="RAMIREZ VASQUEZ, SAMIR ALEXANDER"/>
    <s v="M"/>
    <d v="2023-04-10T00:00:00"/>
    <x v="3"/>
    <s v="ALBERTO LEONARDO BARTON THOMPSON"/>
    <s v="NULL"/>
    <x v="0"/>
    <x v="4"/>
    <d v="2023-10-13T00:00:00"/>
    <x v="0"/>
    <x v="0"/>
    <n v="209"/>
    <m/>
    <m/>
    <m/>
    <m/>
    <m/>
    <x v="0"/>
  </r>
  <r>
    <n v="82173308"/>
    <s v="DNI"/>
    <s v="STEFANUCCI BRAVO, ARELY AILÉN"/>
    <s v="F"/>
    <d v="2023-05-21T00:00:00"/>
    <x v="2"/>
    <m/>
    <s v="204 C.S. SESQUICENTENARIO"/>
    <x v="0"/>
    <x v="5"/>
    <d v="2023-11-21T00:00:00"/>
    <x v="17"/>
    <x v="2"/>
    <n v="209"/>
    <d v="2023-11-21T00:00:00"/>
    <m/>
    <m/>
    <d v="2024-05-21T00:00:00"/>
    <d v="2024-05-21T00:00:00"/>
    <x v="0"/>
  </r>
  <r>
    <n v="93162008"/>
    <s v="DNI"/>
    <s v="BAUTISTA GAVILAN, RAIZA ÁNGELA"/>
    <s v="F"/>
    <d v="2022-12-01T00:00:00"/>
    <x v="1"/>
    <s v="NAC. DANIEL A. CARRION"/>
    <s v="306 P.S. ANGAMOS"/>
    <x v="0"/>
    <x v="5"/>
    <d v="2023-11-30T00:00:00"/>
    <x v="34"/>
    <x v="1"/>
    <n v="209"/>
    <d v="2023-11-30T00:00:00"/>
    <d v="2024-02-01T00:00:00"/>
    <d v="2024-03-07T00:00:00"/>
    <m/>
    <d v="2024-06-06T00:00:00"/>
    <x v="0"/>
  </r>
  <r>
    <n v="93173171"/>
    <s v="DNI"/>
    <s v="TANTAJULCA BERNABE, JAYKO ARNOLD"/>
    <s v="M"/>
    <d v="2022-12-10T00:00:00"/>
    <x v="1"/>
    <s v="HOSPITAL DE VENTANILLA"/>
    <s v="310 C.S. VILLA LOS REYES"/>
    <x v="0"/>
    <x v="5"/>
    <d v="2023-11-25T00:00:00"/>
    <x v="10"/>
    <x v="1"/>
    <n v="209"/>
    <d v="2023-11-25T00:00:00"/>
    <d v="2024-01-25T00:00:00"/>
    <m/>
    <m/>
    <m/>
    <x v="0"/>
  </r>
  <r>
    <n v="93173363"/>
    <s v="DNI"/>
    <s v="MOLINA CARRION, JUAN DIEGO"/>
    <s v="M"/>
    <d v="2022-12-10T00:00:00"/>
    <x v="2"/>
    <s v="NAC. DANIEL A. CARRION"/>
    <s v="203 P.S. PALMERAS DE OQUENDO"/>
    <x v="0"/>
    <x v="5"/>
    <d v="2023-11-27T00:00:00"/>
    <x v="0"/>
    <x v="0"/>
    <n v="209"/>
    <m/>
    <m/>
    <m/>
    <m/>
    <m/>
    <x v="0"/>
  </r>
  <r>
    <n v="93189532"/>
    <s v="DNI"/>
    <s v="GUEVARA RIOS, ANIBAL JUNIOR"/>
    <s v="M"/>
    <d v="2022-12-22T00:00:00"/>
    <x v="0"/>
    <s v="HOSPITAL SAN JOSE"/>
    <s v="213 C.S. VILLA SR. DE LOS MILAGROS"/>
    <x v="0"/>
    <x v="5"/>
    <d v="2023-12-01T00:00:00"/>
    <x v="4"/>
    <x v="2"/>
    <n v="209"/>
    <d v="2023-12-01T00:00:00"/>
    <d v="2024-02-02T00:00:00"/>
    <d v="2024-03-02T00:00:00"/>
    <m/>
    <m/>
    <x v="0"/>
  </r>
  <r>
    <n v="93196325"/>
    <s v="DNI"/>
    <s v="GONZALES CUELO, AMAYA DEVORA AZENETH"/>
    <s v="F"/>
    <d v="2022-12-28T00:00:00"/>
    <x v="4"/>
    <s v="HOSPITAL NACIONAL ALBERTO SABOGAL SOLOGUREN DE LA RED ASISTENCIAL SABOGAL"/>
    <s v="312 P.S. MI PERU"/>
    <x v="0"/>
    <x v="5"/>
    <d v="2023-11-17T00:00:00"/>
    <x v="7"/>
    <x v="1"/>
    <n v="209"/>
    <d v="2023-11-17T00:00:00"/>
    <m/>
    <m/>
    <m/>
    <m/>
    <x v="0"/>
  </r>
  <r>
    <n v="93217726"/>
    <s v="DNI"/>
    <s v="CORDOVA SALVADOR, IAM YARETH"/>
    <s v="M"/>
    <d v="2023-01-12T00:00:00"/>
    <x v="1"/>
    <s v="MATERNO INFANTIL PACHACUTEC  PERU-COREA"/>
    <s v="302 C.S. 03 DE FEBRERO"/>
    <x v="0"/>
    <x v="5"/>
    <d v="2023-11-15T00:00:00"/>
    <x v="9"/>
    <x v="1"/>
    <n v="209"/>
    <d v="2023-11-15T00:00:00"/>
    <d v="2023-12-22T00:00:00"/>
    <m/>
    <m/>
    <m/>
    <x v="0"/>
  </r>
  <r>
    <n v="93249200"/>
    <s v="DNI"/>
    <s v="CASTILLO RODRIGUEZ, ARIANA GIANELLA"/>
    <s v="F"/>
    <d v="2023-02-04T00:00:00"/>
    <x v="1"/>
    <s v="BELLAVISTA"/>
    <s v="310 C.S. VILLA LOS REYES"/>
    <x v="0"/>
    <x v="5"/>
    <d v="2023-11-27T00:00:00"/>
    <x v="10"/>
    <x v="1"/>
    <n v="209"/>
    <d v="2023-11-27T00:00:00"/>
    <d v="2023-12-28T00:00:00"/>
    <d v="2024-01-31T00:00:00"/>
    <d v="2024-06-04T00:00:00"/>
    <d v="2024-06-04T00:00:00"/>
    <x v="1"/>
  </r>
  <r>
    <n v="93249945"/>
    <s v="DNI"/>
    <s v="PALACIOS EZETA, KYLIAN GAEL"/>
    <s v="M"/>
    <d v="2023-02-05T00:00:00"/>
    <x v="2"/>
    <s v="HOSPITAL SAN JOSE"/>
    <s v="213 C.S. VILLA SR. DE LOS MILAGROS"/>
    <x v="0"/>
    <x v="5"/>
    <d v="2023-11-21T00:00:00"/>
    <x v="4"/>
    <x v="2"/>
    <n v="209"/>
    <d v="2023-11-21T00:00:00"/>
    <m/>
    <m/>
    <m/>
    <m/>
    <x v="0"/>
  </r>
  <r>
    <n v="93250682"/>
    <s v="DNI"/>
    <s v="RIOS VASQUEZ, ADRIAN MAEL"/>
    <s v="M"/>
    <d v="2023-02-05T00:00:00"/>
    <x v="1"/>
    <s v="HOSPITAL DE VENTANILLA"/>
    <s v="308 P.S. DEFENSORES DE LA PATRIA"/>
    <x v="0"/>
    <x v="5"/>
    <d v="2023-11-06T00:00:00"/>
    <x v="3"/>
    <x v="1"/>
    <n v="209"/>
    <d v="2023-11-06T00:00:00"/>
    <d v="2023-12-05T00:00:00"/>
    <d v="2024-01-06T00:00:00"/>
    <m/>
    <m/>
    <x v="0"/>
  </r>
  <r>
    <n v="93319750"/>
    <s v="DNI"/>
    <s v="RODRIGUEZ SALCEDO, MATHÍAS FABIÁN"/>
    <s v="M"/>
    <d v="2023-03-26T00:00:00"/>
    <x v="2"/>
    <s v="HOSPITAL SAN JOSE"/>
    <s v="205 P.S. PREVI"/>
    <x v="0"/>
    <x v="5"/>
    <d v="2023-11-07T00:00:00"/>
    <x v="24"/>
    <x v="2"/>
    <n v="209"/>
    <d v="2023-11-07T00:00:00"/>
    <d v="2023-12-29T00:00:00"/>
    <d v="2024-02-03T00:00:00"/>
    <d v="2024-06-03T00:00:00"/>
    <d v="2024-06-03T00:00:00"/>
    <x v="1"/>
  </r>
  <r>
    <n v="93325988"/>
    <s v="DNI"/>
    <s v="ROCA PEREDA, WILDER AMIR"/>
    <s v="M"/>
    <d v="2023-03-30T00:00:00"/>
    <x v="0"/>
    <s v="HOSPITAL NACIONAL ALBERTO SABOGAL SOLOGUREN DE LA RED ASISTENCIAL SABOGAL"/>
    <s v="214 C.S. CARMEN DE LA LEGUA"/>
    <x v="0"/>
    <x v="5"/>
    <d v="2023-11-30T00:00:00"/>
    <x v="21"/>
    <x v="2"/>
    <n v="209"/>
    <d v="2023-11-30T00:00:00"/>
    <d v="2024-01-04T00:00:00"/>
    <m/>
    <d v="2024-06-26T00:00:00"/>
    <d v="2024-06-26T00:00:00"/>
    <x v="0"/>
  </r>
  <r>
    <n v="93331328"/>
    <s v="DNI"/>
    <s v="APONTE VILELA, EITHAN JESÚS"/>
    <s v="M"/>
    <d v="2023-04-03T00:00:00"/>
    <x v="2"/>
    <s v="NAC. DANIEL A. CARRION"/>
    <s v="115 C.S. ACAPULCO"/>
    <x v="0"/>
    <x v="5"/>
    <d v="2023-11-21T00:00:00"/>
    <x v="0"/>
    <x v="0"/>
    <n v="209"/>
    <m/>
    <m/>
    <m/>
    <m/>
    <m/>
    <x v="0"/>
  </r>
  <r>
    <n v="93334247"/>
    <s v="DNI"/>
    <s v="RAMIREZ RUIZ, LIAN DONATO"/>
    <s v="M"/>
    <d v="2023-04-05T00:00:00"/>
    <x v="3"/>
    <s v="NAC. DANIEL A. CARRION"/>
    <s v="211 C.S.M.I. BELLAVISTA PERU - COREA"/>
    <x v="0"/>
    <x v="5"/>
    <d v="2023-11-07T00:00:00"/>
    <x v="0"/>
    <x v="0"/>
    <n v="209"/>
    <m/>
    <m/>
    <m/>
    <m/>
    <m/>
    <x v="0"/>
  </r>
  <r>
    <n v="93341059"/>
    <s v="DNI"/>
    <s v="ESCOBAR VILLALOBOS, ADHARA HAYLINNE SAMAHARA"/>
    <s v="F"/>
    <d v="2023-04-11T00:00:00"/>
    <x v="1"/>
    <s v="HOSPITAL DE VENTANILLA"/>
    <s v="309 P.S. VENTANILLA ALTA"/>
    <x v="0"/>
    <x v="5"/>
    <d v="2023-11-27T00:00:00"/>
    <x v="2"/>
    <x v="1"/>
    <n v="209"/>
    <d v="2023-11-27T00:00:00"/>
    <d v="2023-12-27T00:00:00"/>
    <d v="2024-02-26T00:00:00"/>
    <d v="2024-05-30T00:00:00"/>
    <d v="2024-05-30T00:00:00"/>
    <x v="1"/>
  </r>
  <r>
    <n v="93345284"/>
    <s v="DNI"/>
    <s v="HERRERA SILVA, MIAH AYLEN"/>
    <s v="F"/>
    <d v="2023-04-11T00:00:00"/>
    <x v="2"/>
    <m/>
    <s v="205 P.S. PREVI"/>
    <x v="0"/>
    <x v="5"/>
    <d v="2023-11-11T00:00:00"/>
    <x v="24"/>
    <x v="2"/>
    <n v="209"/>
    <d v="2023-11-11T00:00:00"/>
    <d v="2024-01-13T00:00:00"/>
    <d v="2024-02-17T00:00:00"/>
    <m/>
    <d v="2024-06-06T00:00:00"/>
    <x v="0"/>
  </r>
  <r>
    <n v="93346010"/>
    <s v="DNI"/>
    <s v="PEREZ PIÑA, ISMAEL IGNACIO"/>
    <s v="M"/>
    <d v="2023-04-14T00:00:00"/>
    <x v="5"/>
    <s v="NAC. DANIEL A. CARRION"/>
    <s v="212 C.S. ALTA MAR"/>
    <x v="0"/>
    <x v="5"/>
    <d v="2023-11-24T00:00:00"/>
    <x v="39"/>
    <x v="2"/>
    <n v="209"/>
    <d v="2023-11-24T00:00:00"/>
    <d v="2024-01-30T00:00:00"/>
    <d v="2024-02-29T00:00:00"/>
    <d v="2024-06-17T00:00:00"/>
    <d v="2024-06-17T00:00:00"/>
    <x v="1"/>
  </r>
  <r>
    <n v="93346275"/>
    <s v="DNI"/>
    <s v="ESCOBAL CARRILLO, MAXIMILIANO BASTIAN"/>
    <s v="M"/>
    <d v="2023-04-14T00:00:00"/>
    <x v="1"/>
    <s v="CENTRO DE SALUD VILLA LOS REYES"/>
    <s v="310 C.S. VILLA LOS REYES"/>
    <x v="0"/>
    <x v="5"/>
    <d v="2023-11-17T00:00:00"/>
    <x v="10"/>
    <x v="1"/>
    <n v="209"/>
    <d v="2023-11-17T00:00:00"/>
    <d v="2024-01-10T00:00:00"/>
    <m/>
    <m/>
    <m/>
    <x v="0"/>
  </r>
  <r>
    <n v="93347277"/>
    <s v="DNI"/>
    <s v="CARDENAS ROJAS, EMIR YAEL"/>
    <s v="M"/>
    <d v="2023-04-15T00:00:00"/>
    <x v="2"/>
    <s v="NAC. DANIEL A. CARRION"/>
    <s v="116 P.S. JUAN PABLO II"/>
    <x v="0"/>
    <x v="5"/>
    <d v="2023-11-29T00:00:00"/>
    <x v="0"/>
    <x v="0"/>
    <n v="209"/>
    <m/>
    <m/>
    <m/>
    <m/>
    <m/>
    <x v="0"/>
  </r>
  <r>
    <n v="93347795"/>
    <s v="DNI"/>
    <s v="PRADO MORALES, ALESSIA AISHA ELVIRA"/>
    <s v="F"/>
    <d v="2023-04-16T00:00:00"/>
    <x v="2"/>
    <s v="NAC. DANIEL A. CARRION"/>
    <s v="115 C.S. ACAPULCO"/>
    <x v="0"/>
    <x v="5"/>
    <d v="2023-11-07T00:00:00"/>
    <x v="41"/>
    <x v="3"/>
    <n v="209"/>
    <d v="2023-11-07T00:00:00"/>
    <d v="2023-12-07T00:00:00"/>
    <d v="2024-02-08T00:00:00"/>
    <d v="2024-05-10T00:00:00"/>
    <d v="2024-05-09T00:00:00"/>
    <x v="1"/>
  </r>
  <r>
    <n v="93348281"/>
    <s v="DNI"/>
    <s v="PINGO TRINIDAD, JEREMY AAROM"/>
    <s v="M"/>
    <d v="2023-04-15T00:00:00"/>
    <x v="3"/>
    <s v="NAC. DANIEL A. CARRION"/>
    <s v="215 P.S. LA PERLA"/>
    <x v="0"/>
    <x v="5"/>
    <d v="2023-11-18T00:00:00"/>
    <x v="39"/>
    <x v="2"/>
    <n v="209"/>
    <d v="2023-11-18T00:00:00"/>
    <d v="2023-12-28T00:00:00"/>
    <d v="2024-02-21T00:00:00"/>
    <d v="2024-06-12T00:00:00"/>
    <d v="2024-06-12T00:00:00"/>
    <x v="1"/>
  </r>
  <r>
    <n v="93350085"/>
    <s v="DNI"/>
    <s v="MIÑAN ALMESTAR, NOAH FERNANDO MICHAEL"/>
    <s v="M"/>
    <d v="2023-04-17T00:00:00"/>
    <x v="2"/>
    <s v="NAC. DANIEL A. CARRION"/>
    <s v="107 P.S. CALLAO"/>
    <x v="0"/>
    <x v="5"/>
    <d v="2023-11-10T00:00:00"/>
    <x v="22"/>
    <x v="3"/>
    <n v="209"/>
    <d v="2023-11-12T00:00:00"/>
    <d v="2024-01-12T00:00:00"/>
    <d v="2024-02-12T00:00:00"/>
    <d v="2024-05-14T00:00:00"/>
    <d v="2024-05-14T00:00:00"/>
    <x v="1"/>
  </r>
  <r>
    <n v="93351922"/>
    <s v="DNI"/>
    <s v="SILVERA GERONIMO, ERLING JHINO"/>
    <s v="M"/>
    <d v="2023-04-19T00:00:00"/>
    <x v="2"/>
    <s v="NESTOR GAMBETTA"/>
    <s v="112 C.S. NESTOR GAMBETTA"/>
    <x v="0"/>
    <x v="5"/>
    <d v="2023-11-09T00:00:00"/>
    <x v="26"/>
    <x v="3"/>
    <n v="209"/>
    <d v="2023-11-09T00:00:00"/>
    <d v="2023-12-09T00:00:00"/>
    <d v="2024-02-09T00:00:00"/>
    <d v="2024-05-08T00:00:00"/>
    <d v="2024-05-08T00:00:00"/>
    <x v="1"/>
  </r>
  <r>
    <n v="93353051"/>
    <s v="DNI"/>
    <s v="PECHO URQUIZO, KATALEYA CRISS"/>
    <s v="F"/>
    <d v="2023-04-19T00:00:00"/>
    <x v="2"/>
    <s v="NAC. DANIEL A. CARRION"/>
    <s v="116 P.S. JUAN PABLO II"/>
    <x v="0"/>
    <x v="5"/>
    <d v="2023-11-14T00:00:00"/>
    <x v="18"/>
    <x v="3"/>
    <n v="209"/>
    <d v="2023-11-14T00:00:00"/>
    <d v="2024-01-20T00:00:00"/>
    <d v="2024-02-18T00:00:00"/>
    <d v="2024-05-24T00:00:00"/>
    <d v="2024-05-24T00:00:00"/>
    <x v="1"/>
  </r>
  <r>
    <n v="93356733"/>
    <s v="DNI"/>
    <s v="MENGONI BALCAZAR, GIORGIO SEBASTIANO"/>
    <s v="M"/>
    <d v="2023-04-22T00:00:00"/>
    <x v="5"/>
    <s v="HOSPITAL SAN JOSE"/>
    <s v="215 P.S. LA PERLA"/>
    <x v="0"/>
    <x v="5"/>
    <d v="2023-11-28T00:00:00"/>
    <x v="25"/>
    <x v="2"/>
    <n v="209"/>
    <d v="2023-11-28T00:00:00"/>
    <d v="2024-02-03T00:00:00"/>
    <m/>
    <d v="2024-06-18T00:00:00"/>
    <d v="2024-06-18T00:00:00"/>
    <x v="0"/>
  </r>
  <r>
    <n v="93357821"/>
    <s v="DNI"/>
    <s v="ALARCON FRETEL, KAILANY JASIBÉ"/>
    <s v="F"/>
    <d v="2023-04-24T00:00:00"/>
    <x v="1"/>
    <s v="INSTITUTO NACIONAL MATERNO PERINATAL"/>
    <s v="301 C.S.M.I. PACHACUTEC PERU - COREA"/>
    <x v="0"/>
    <x v="5"/>
    <d v="2023-11-08T00:00:00"/>
    <x v="9"/>
    <x v="1"/>
    <n v="209"/>
    <d v="2023-11-08T00:00:00"/>
    <d v="2023-12-07T00:00:00"/>
    <d v="2024-02-07T00:00:00"/>
    <d v="2024-05-11T00:00:00"/>
    <d v="2024-05-11T00:00:00"/>
    <x v="1"/>
  </r>
  <r>
    <n v="93358423"/>
    <s v="DNI"/>
    <s v="CHAPOÑAN SIESQUEN, ANYELA YAMILET"/>
    <s v="F"/>
    <d v="2023-04-15T00:00:00"/>
    <x v="1"/>
    <s v="CLINICA LA FAMILIA"/>
    <s v="301 C.S.M.I. PACHACUTEC PERU - COREA"/>
    <x v="0"/>
    <x v="5"/>
    <d v="2023-11-22T00:00:00"/>
    <x v="9"/>
    <x v="1"/>
    <n v="209"/>
    <d v="2023-11-22T00:00:00"/>
    <d v="2024-01-22T00:00:00"/>
    <m/>
    <m/>
    <m/>
    <x v="0"/>
  </r>
  <r>
    <n v="93359424"/>
    <s v="DNI"/>
    <s v="GONZALES BILBAO, DARIEL MATHIAS LIAN"/>
    <s v="M"/>
    <d v="2023-04-25T00:00:00"/>
    <x v="2"/>
    <s v="NAC. DANIEL A. CARRION"/>
    <s v="115 C.S. ACAPULCO"/>
    <x v="0"/>
    <x v="5"/>
    <d v="2023-11-20T00:00:00"/>
    <x v="41"/>
    <x v="3"/>
    <n v="209"/>
    <d v="2023-11-20T00:00:00"/>
    <d v="2023-12-20T00:00:00"/>
    <d v="2024-02-20T00:00:00"/>
    <d v="2024-06-12T00:00:00"/>
    <d v="2024-06-12T00:00:00"/>
    <x v="1"/>
  </r>
  <r>
    <n v="93360452"/>
    <s v="DNI"/>
    <s v="MATEO VALERA, DIANNY ANTUANE"/>
    <s v="F"/>
    <d v="2023-04-25T00:00:00"/>
    <x v="2"/>
    <s v="ALBERTO LEONARDO BARTON THOMPSON"/>
    <s v="115 C.S. ACAPULCO"/>
    <x v="0"/>
    <x v="5"/>
    <d v="2023-11-11T00:00:00"/>
    <x v="41"/>
    <x v="3"/>
    <n v="209"/>
    <d v="2023-11-11T00:00:00"/>
    <d v="2024-01-11T00:00:00"/>
    <d v="2024-02-10T00:00:00"/>
    <d v="2024-05-15T00:00:00"/>
    <d v="2024-05-15T00:00:00"/>
    <x v="1"/>
  </r>
  <r>
    <n v="93363597"/>
    <s v="DNI"/>
    <s v="PILCO JARA, ELÍAS CAMILO"/>
    <s v="M"/>
    <d v="2023-04-27T00:00:00"/>
    <x v="1"/>
    <s v="HOSPITAL DE VENTANILLA"/>
    <s v="310 C.S. VILLA LOS REYES"/>
    <x v="0"/>
    <x v="5"/>
    <d v="2023-11-06T00:00:00"/>
    <x v="10"/>
    <x v="1"/>
    <n v="209"/>
    <d v="2023-11-06T00:00:00"/>
    <m/>
    <m/>
    <m/>
    <m/>
    <x v="0"/>
  </r>
  <r>
    <n v="93367394"/>
    <s v="DNI"/>
    <s v="MAMANI GONZALES, AARÓM ANDRÉ"/>
    <s v="M"/>
    <d v="2023-05-01T00:00:00"/>
    <x v="2"/>
    <s v="HOSPITAL SAN JOSE"/>
    <s v="201 C.S. FAUCETT"/>
    <x v="0"/>
    <x v="5"/>
    <d v="2023-11-15T00:00:00"/>
    <x v="29"/>
    <x v="2"/>
    <n v="209"/>
    <d v="2023-11-15T00:00:00"/>
    <d v="2023-12-19T00:00:00"/>
    <d v="2024-02-14T00:00:00"/>
    <d v="2024-05-21T00:00:00"/>
    <d v="2024-05-21T00:00:00"/>
    <x v="1"/>
  </r>
  <r>
    <n v="93369226"/>
    <s v="DNI"/>
    <s v="YONTOP PIMENTEL, YHEIM ALEXANDER"/>
    <s v="M"/>
    <d v="2023-05-02T00:00:00"/>
    <x v="1"/>
    <s v="HOSPITAL DE VENTANILLA"/>
    <s v="307 P.S. HIJOS DEL ALMIRANTE GRAU"/>
    <x v="0"/>
    <x v="5"/>
    <d v="2023-11-09T00:00:00"/>
    <x v="1"/>
    <x v="1"/>
    <n v="209"/>
    <d v="2023-11-09T00:00:00"/>
    <d v="2024-01-08T00:00:00"/>
    <d v="2024-02-02T00:00:00"/>
    <d v="2024-05-09T00:00:00"/>
    <d v="2024-05-21T00:00:00"/>
    <x v="1"/>
  </r>
  <r>
    <n v="93369478"/>
    <s v="DNI"/>
    <s v="FLORES BRAVO, MAITE ANTONELA"/>
    <s v="F"/>
    <d v="2023-05-03T00:00:00"/>
    <x v="1"/>
    <s v="HOSPITAL II LIMA NORTE CALLAO LUIS NEGREIROS VEGA ESSALUD"/>
    <s v="311 C.S. LUIS FELIPE DE LAS CASAS"/>
    <x v="0"/>
    <x v="5"/>
    <d v="2023-11-11T00:00:00"/>
    <x v="8"/>
    <x v="1"/>
    <n v="209"/>
    <d v="2023-11-11T00:00:00"/>
    <d v="2023-12-11T00:00:00"/>
    <d v="2024-02-12T00:00:00"/>
    <d v="2024-05-20T00:00:00"/>
    <d v="2024-05-20T00:00:00"/>
    <x v="1"/>
  </r>
  <r>
    <n v="93369661"/>
    <s v="DNI"/>
    <s v="MATOS OSCCOHUAMAN, MELANY SAORI"/>
    <s v="F"/>
    <d v="2023-05-03T00:00:00"/>
    <x v="1"/>
    <s v="CENTRO DE SALUD VILLA LOS REYES"/>
    <s v="310 C.S. VILLA LOS REYES"/>
    <x v="0"/>
    <x v="5"/>
    <d v="2023-11-08T00:00:00"/>
    <x v="10"/>
    <x v="1"/>
    <n v="209"/>
    <d v="2023-11-08T00:00:00"/>
    <d v="2023-12-07T00:00:00"/>
    <d v="2024-01-06T00:00:00"/>
    <m/>
    <m/>
    <x v="0"/>
  </r>
  <r>
    <n v="93369694"/>
    <s v="DNI"/>
    <s v="ERAZO BUQUES, IAN VALENTINO"/>
    <s v="M"/>
    <d v="2023-05-03T00:00:00"/>
    <x v="1"/>
    <s v="NAC. DANIEL A. CARRION"/>
    <s v="309 P.S. VENTANILLA ALTA"/>
    <x v="0"/>
    <x v="5"/>
    <d v="2023-11-06T00:00:00"/>
    <x v="2"/>
    <x v="1"/>
    <n v="209"/>
    <d v="2023-11-06T00:00:00"/>
    <d v="2023-12-23T00:00:00"/>
    <d v="2024-03-01T00:00:00"/>
    <m/>
    <d v="2024-05-23T00:00:00"/>
    <x v="0"/>
  </r>
  <r>
    <n v="93371066"/>
    <s v="DNI"/>
    <s v="AGUILAR NOVOA, ENZO GAEL"/>
    <s v="M"/>
    <d v="2023-05-03T00:00:00"/>
    <x v="1"/>
    <s v="CLINICA AVIVA SEDE MENDIOLA"/>
    <s v="311 C.S. LUIS FELIPE DE LAS CASAS"/>
    <x v="0"/>
    <x v="5"/>
    <d v="2023-11-08T00:00:00"/>
    <x v="8"/>
    <x v="1"/>
    <n v="209"/>
    <d v="2023-11-08T00:00:00"/>
    <d v="2024-01-05T00:00:00"/>
    <d v="2024-02-06T00:00:00"/>
    <d v="2024-05-07T00:00:00"/>
    <d v="2024-05-07T00:00:00"/>
    <x v="1"/>
  </r>
  <r>
    <n v="93371762"/>
    <s v="DNI"/>
    <s v="VELASQUEZ VALLE, ALEJANDRA SHIRELL"/>
    <s v="F"/>
    <d v="2023-05-04T00:00:00"/>
    <x v="2"/>
    <s v="NAC. DANIEL A. CARRION"/>
    <s v="115 C.S. ACAPULCO"/>
    <x v="0"/>
    <x v="5"/>
    <d v="2023-11-09T00:00:00"/>
    <x v="41"/>
    <x v="3"/>
    <n v="209"/>
    <d v="2023-11-09T00:00:00"/>
    <d v="2023-12-11T00:00:00"/>
    <d v="2024-01-15T00:00:00"/>
    <d v="2024-05-15T00:00:00"/>
    <d v="2024-05-15T00:00:00"/>
    <x v="1"/>
  </r>
  <r>
    <n v="93372833"/>
    <s v="DNI"/>
    <s v="TAPAYURI MONTEZA, LIAM MAEL"/>
    <s v="M"/>
    <d v="2023-05-05T00:00:00"/>
    <x v="2"/>
    <s v="INSTITUTO NACIONAL MATERNO PERINATAL"/>
    <s v="315 C.S. VENTANILLA BAJA"/>
    <x v="0"/>
    <x v="5"/>
    <d v="2023-11-08T00:00:00"/>
    <x v="23"/>
    <x v="1"/>
    <n v="209"/>
    <d v="2023-11-08T00:00:00"/>
    <m/>
    <m/>
    <d v="2024-05-25T00:00:00"/>
    <d v="2024-05-25T00:00:00"/>
    <x v="0"/>
  </r>
  <r>
    <n v="93373740"/>
    <s v="DNI"/>
    <s v="MEZA TORRES, LEIA ZOELÍ"/>
    <s v="F"/>
    <d v="2023-05-05T00:00:00"/>
    <x v="1"/>
    <s v="HOSPITAL II LIMA NORTE CALLAO LUIS NEGREIROS VEGA ESSALUD"/>
    <s v="304 P.S. CIUDAD PACHACUTEC"/>
    <x v="0"/>
    <x v="5"/>
    <d v="2023-11-06T00:00:00"/>
    <x v="16"/>
    <x v="1"/>
    <n v="209"/>
    <d v="2023-11-06T00:00:00"/>
    <d v="2024-01-05T00:00:00"/>
    <d v="2024-02-05T00:00:00"/>
    <d v="2024-05-06T00:00:00"/>
    <d v="2024-05-06T00:00:00"/>
    <x v="1"/>
  </r>
  <r>
    <n v="93373820"/>
    <s v="DNI"/>
    <s v="LOPEZ RUIZ, ERLING AARÓN"/>
    <s v="M"/>
    <d v="2023-05-05T00:00:00"/>
    <x v="1"/>
    <s v="HOSPITAL NACIONAL ALBERTO SABOGAL SOLOGUREN DE LA RED ASISTENCIAL SABOGAL"/>
    <s v="304 P.S. CIUDAD PACHACUTEC"/>
    <x v="0"/>
    <x v="5"/>
    <d v="2023-11-09T00:00:00"/>
    <x v="16"/>
    <x v="1"/>
    <n v="209"/>
    <d v="2023-11-09T00:00:00"/>
    <d v="2023-12-07T00:00:00"/>
    <d v="2024-02-08T00:00:00"/>
    <d v="2024-05-07T00:00:00"/>
    <d v="2024-05-07T00:00:00"/>
    <x v="1"/>
  </r>
  <r>
    <n v="93374136"/>
    <s v="DNI"/>
    <s v="DIAZ PACHECO, LEYLA ELIZABETH STAR"/>
    <s v="F"/>
    <d v="2023-05-06T00:00:00"/>
    <x v="4"/>
    <s v="NAC. DANIEL A. CARRION"/>
    <s v="312 P.S. MI PERU"/>
    <x v="0"/>
    <x v="5"/>
    <d v="2023-11-06T00:00:00"/>
    <x v="7"/>
    <x v="1"/>
    <n v="209"/>
    <d v="2023-11-06T00:00:00"/>
    <d v="2023-12-06T00:00:00"/>
    <d v="2024-02-02T00:00:00"/>
    <d v="2024-05-06T00:00:00"/>
    <d v="2024-05-06T00:00:00"/>
    <x v="1"/>
  </r>
  <r>
    <n v="93374239"/>
    <s v="DNI"/>
    <s v="RODRIGUEZ MOZOMBITE, CLOET ARLET"/>
    <s v="F"/>
    <d v="2023-05-06T00:00:00"/>
    <x v="1"/>
    <s v="MATERNO INFANTIL PACHACUTEC  PERU-COREA"/>
    <s v="301 C.S.M.I. PACHACUTEC PERU - COREA"/>
    <x v="0"/>
    <x v="5"/>
    <d v="2023-11-14T00:00:00"/>
    <x v="9"/>
    <x v="1"/>
    <n v="209"/>
    <d v="2023-11-14T00:00:00"/>
    <d v="2024-01-18T00:00:00"/>
    <d v="2024-03-26T00:00:00"/>
    <m/>
    <d v="2024-06-05T00:00:00"/>
    <x v="0"/>
  </r>
  <r>
    <n v="93374319"/>
    <s v="DNI"/>
    <s v="MAITA MORALES, GABRIELA ALEJANDRA"/>
    <s v="F"/>
    <d v="2023-05-06T00:00:00"/>
    <x v="1"/>
    <s v="HOSPITAL SAN JOSE"/>
    <s v="309 P.S. VENTANILLA ALTA"/>
    <x v="0"/>
    <x v="5"/>
    <d v="2023-11-23T00:00:00"/>
    <x v="2"/>
    <x v="1"/>
    <n v="209"/>
    <d v="2023-11-23T00:00:00"/>
    <d v="2024-01-18T00:00:00"/>
    <d v="2024-03-18T00:00:00"/>
    <d v="2024-05-24T00:00:00"/>
    <d v="2024-05-24T00:00:00"/>
    <x v="1"/>
  </r>
  <r>
    <n v="93374391"/>
    <s v="DNI"/>
    <s v="FREUNDT CHAVEZ, SOPHIA ORIANA"/>
    <s v="F"/>
    <d v="2023-05-04T00:00:00"/>
    <x v="2"/>
    <s v="NAC. DANIEL A. CARRION"/>
    <s v="205 P.S. PREVI"/>
    <x v="0"/>
    <x v="5"/>
    <d v="2023-11-08T00:00:00"/>
    <x v="24"/>
    <x v="2"/>
    <n v="209"/>
    <d v="2023-11-08T00:00:00"/>
    <m/>
    <m/>
    <d v="2024-06-03T00:00:00"/>
    <d v="2024-06-03T00:00:00"/>
    <x v="0"/>
  </r>
  <r>
    <n v="93375189"/>
    <s v="DNI"/>
    <s v="MARQUEZ PASACHE, EYAL HAKIM"/>
    <s v="M"/>
    <d v="2023-05-07T00:00:00"/>
    <x v="2"/>
    <s v="NAC. DANIEL A. CARRION"/>
    <s v="101 C.S. MANUEL BONILLA"/>
    <x v="0"/>
    <x v="5"/>
    <d v="2023-11-07T00:00:00"/>
    <x v="37"/>
    <x v="3"/>
    <n v="209"/>
    <d v="2023-11-07T00:00:00"/>
    <d v="2024-01-08T00:00:00"/>
    <d v="2024-03-07T00:00:00"/>
    <d v="2024-05-08T00:00:00"/>
    <d v="2024-05-08T00:00:00"/>
    <x v="1"/>
  </r>
  <r>
    <n v="93376290"/>
    <s v="DNI"/>
    <s v="FIGUEROA CABRERA, AINOHA VALENTINA"/>
    <s v="F"/>
    <d v="2023-05-07T00:00:00"/>
    <x v="2"/>
    <m/>
    <s v="205 P.S. PREVI"/>
    <x v="0"/>
    <x v="5"/>
    <d v="2023-11-09T00:00:00"/>
    <x v="24"/>
    <x v="2"/>
    <n v="209"/>
    <d v="2023-11-09T00:00:00"/>
    <d v="2024-01-10T00:00:00"/>
    <d v="2024-03-11T00:00:00"/>
    <d v="2024-05-09T00:00:00"/>
    <d v="2024-05-09T00:00:00"/>
    <x v="1"/>
  </r>
  <r>
    <n v="93376455"/>
    <s v="DNI"/>
    <s v="GOMEZ VELA, ASHLY KATALEYA"/>
    <s v="F"/>
    <d v="2023-05-06T00:00:00"/>
    <x v="1"/>
    <s v="NAC. DANIEL A. CARRION"/>
    <s v="302 C.S. 03 DE FEBRERO"/>
    <x v="0"/>
    <x v="5"/>
    <d v="2023-11-08T00:00:00"/>
    <x v="6"/>
    <x v="1"/>
    <n v="209"/>
    <d v="2023-11-08T00:00:00"/>
    <d v="2023-12-07T00:00:00"/>
    <d v="2024-02-12T00:00:00"/>
    <d v="2024-05-30T00:00:00"/>
    <d v="2024-05-30T00:00:00"/>
    <x v="1"/>
  </r>
  <r>
    <n v="93376778"/>
    <s v="DNI"/>
    <s v="SEGOVIA AYALA, CELESTE IVANA YAMILE"/>
    <s v="F"/>
    <d v="2023-05-08T00:00:00"/>
    <x v="4"/>
    <s v="PUESTO DE SALUD MI PERU"/>
    <s v="312 P.S. MI PERU"/>
    <x v="0"/>
    <x v="5"/>
    <d v="2023-11-14T00:00:00"/>
    <x v="7"/>
    <x v="1"/>
    <n v="209"/>
    <d v="2023-11-14T00:00:00"/>
    <d v="2024-01-14T00:00:00"/>
    <d v="2024-02-21T00:00:00"/>
    <d v="2024-06-03T00:00:00"/>
    <d v="2024-06-03T00:00:00"/>
    <x v="1"/>
  </r>
  <r>
    <n v="93378889"/>
    <s v="DNI"/>
    <s v="QUISPE ALVAREZ, RIHANNA VICTORIA"/>
    <s v="F"/>
    <d v="2023-05-09T00:00:00"/>
    <x v="1"/>
    <s v="NAC. DANIEL A. CARRION"/>
    <s v="302 C.S. 03 DE FEBRERO"/>
    <x v="0"/>
    <x v="5"/>
    <d v="2023-11-09T00:00:00"/>
    <x v="6"/>
    <x v="1"/>
    <n v="209"/>
    <d v="2023-11-09T00:00:00"/>
    <d v="2023-12-12T00:00:00"/>
    <d v="2024-02-09T00:00:00"/>
    <d v="2024-06-05T00:00:00"/>
    <d v="2024-06-05T00:00:00"/>
    <x v="1"/>
  </r>
  <r>
    <n v="93378892"/>
    <s v="DNI"/>
    <s v="MARREROS QUISPE, KHEIDY BRIELLA"/>
    <s v="F"/>
    <d v="2023-05-09T00:00:00"/>
    <x v="1"/>
    <s v="HOSPITAL SAN JOSE"/>
    <s v="302 C.S. 03 DE FEBRERO"/>
    <x v="0"/>
    <x v="5"/>
    <d v="2023-11-09T00:00:00"/>
    <x v="6"/>
    <x v="1"/>
    <n v="209"/>
    <d v="2023-11-09T00:00:00"/>
    <d v="2023-12-11T00:00:00"/>
    <d v="2024-02-09T00:00:00"/>
    <d v="2024-05-09T00:00:00"/>
    <d v="2024-05-13T00:00:00"/>
    <x v="1"/>
  </r>
  <r>
    <n v="93379131"/>
    <s v="DNI"/>
    <s v="AREVALO ARRIETA, EYLEEN KATHERINE"/>
    <s v="F"/>
    <d v="2023-05-09T00:00:00"/>
    <x v="1"/>
    <s v="HOSPITAL NACIONAL DOCENTE MADRE NIÑO SAN BARTOLOME"/>
    <s v="301 C.S.M.I. PACHACUTEC PERU - COREA"/>
    <x v="0"/>
    <x v="5"/>
    <d v="2023-11-14T00:00:00"/>
    <x v="9"/>
    <x v="1"/>
    <n v="209"/>
    <d v="2023-11-14T00:00:00"/>
    <d v="2023-12-11T00:00:00"/>
    <m/>
    <m/>
    <m/>
    <x v="0"/>
  </r>
  <r>
    <n v="93379967"/>
    <s v="DNI"/>
    <s v="ALACHE GUTIERREZ, YAZIEL GIORDANO MATEO"/>
    <s v="M"/>
    <d v="2023-05-10T00:00:00"/>
    <x v="1"/>
    <s v="NAC. DANIEL A. CARRION"/>
    <s v="215 P.S. LA PERLA"/>
    <x v="0"/>
    <x v="5"/>
    <d v="2023-11-15T00:00:00"/>
    <x v="25"/>
    <x v="2"/>
    <n v="209"/>
    <d v="2023-11-15T00:00:00"/>
    <d v="2024-01-10T00:00:00"/>
    <d v="2024-03-05T00:00:00"/>
    <d v="2024-06-09T00:00:00"/>
    <d v="2024-06-09T00:00:00"/>
    <x v="1"/>
  </r>
  <r>
    <n v="93380064"/>
    <s v="DNI"/>
    <s v="PANUERA GUILLERMO, RAN"/>
    <s v="F"/>
    <d v="2023-05-10T00:00:00"/>
    <x v="2"/>
    <s v="HOSPITAL SAN JOSE"/>
    <s v="112 C.S. NESTOR GAMBETTA"/>
    <x v="0"/>
    <x v="5"/>
    <d v="2023-11-30T00:00:00"/>
    <x v="26"/>
    <x v="3"/>
    <n v="209"/>
    <d v="2023-11-30T00:00:00"/>
    <d v="2024-01-29T00:00:00"/>
    <d v="2024-03-26T00:00:00"/>
    <d v="2024-05-28T00:00:00"/>
    <d v="2024-05-28T00:00:00"/>
    <x v="1"/>
  </r>
  <r>
    <n v="93380440"/>
    <s v="DNI"/>
    <s v="RIVERA ROJAS, AMERICO JUNIOR"/>
    <s v="M"/>
    <d v="2023-05-10T00:00:00"/>
    <x v="1"/>
    <s v="HOSPITAL DE VENTANILLA"/>
    <s v="308 P.S. DEFENSORES DE LA PATRIA"/>
    <x v="0"/>
    <x v="5"/>
    <d v="2023-12-01T00:00:00"/>
    <x v="10"/>
    <x v="1"/>
    <n v="209"/>
    <d v="2023-12-01T00:00:00"/>
    <m/>
    <m/>
    <m/>
    <m/>
    <x v="0"/>
  </r>
  <r>
    <n v="93380821"/>
    <s v="DNI"/>
    <s v="MENDEZ ROSADO, GONZALO MATEO"/>
    <s v="M"/>
    <d v="2023-05-11T00:00:00"/>
    <x v="1"/>
    <s v="HOSPITAL NACIONAL DOCENTE MADRE NIÑO SAN BARTOLOME"/>
    <s v="309 P.S. VENTANILLA ALTA"/>
    <x v="0"/>
    <x v="5"/>
    <d v="2023-11-13T00:00:00"/>
    <x v="2"/>
    <x v="1"/>
    <n v="209"/>
    <d v="2023-11-13T00:00:00"/>
    <d v="2024-01-11T00:00:00"/>
    <d v="2024-03-12T00:00:00"/>
    <d v="2024-05-13T00:00:00"/>
    <d v="2024-05-13T00:00:00"/>
    <x v="1"/>
  </r>
  <r>
    <n v="93382024"/>
    <s v="DNI"/>
    <s v="ALCANTARA RUIZ, SEBASTIÁN AZIEL"/>
    <s v="M"/>
    <d v="2023-05-11T00:00:00"/>
    <x v="2"/>
    <s v="HOSPITAL SAN JOSE"/>
    <s v="115 C.S. ACAPULCO"/>
    <x v="0"/>
    <x v="5"/>
    <d v="2023-11-16T00:00:00"/>
    <x v="41"/>
    <x v="3"/>
    <n v="209"/>
    <d v="2023-11-16T00:00:00"/>
    <d v="2023-12-16T00:00:00"/>
    <d v="2024-02-15T00:00:00"/>
    <d v="2024-06-06T00:00:00"/>
    <d v="2024-06-06T00:00:00"/>
    <x v="1"/>
  </r>
  <r>
    <n v="93382374"/>
    <s v="DNI"/>
    <s v="VELAYARCE SANCHEZ, MARYAM CANSU"/>
    <s v="F"/>
    <d v="2023-05-12T00:00:00"/>
    <x v="2"/>
    <s v="HOSPITAL SAN JOSE"/>
    <s v="207 P.S. EL ALAMO"/>
    <x v="0"/>
    <x v="5"/>
    <d v="2023-11-18T00:00:00"/>
    <x v="11"/>
    <x v="2"/>
    <n v="209"/>
    <d v="2023-11-18T00:00:00"/>
    <d v="2023-12-18T00:00:00"/>
    <d v="2024-02-16T00:00:00"/>
    <d v="2024-05-16T00:00:00"/>
    <d v="2024-05-16T00:00:00"/>
    <x v="1"/>
  </r>
  <r>
    <n v="93382763"/>
    <s v="DNI"/>
    <s v="RAMIREZ ESPINOZA, LIAM SANTIAGO"/>
    <s v="M"/>
    <d v="2023-05-12T00:00:00"/>
    <x v="1"/>
    <s v="CENTRO DE SALUD VILLA LOS REYES"/>
    <s v="310 C.S. VILLA LOS REYES"/>
    <x v="0"/>
    <x v="5"/>
    <d v="2023-11-21T00:00:00"/>
    <x v="10"/>
    <x v="1"/>
    <n v="209"/>
    <d v="2023-11-21T00:00:00"/>
    <m/>
    <m/>
    <m/>
    <m/>
    <x v="0"/>
  </r>
  <r>
    <n v="93383226"/>
    <s v="DNI"/>
    <s v="SOLANO MOSSELLI, GENESIS VICTORIA"/>
    <s v="F"/>
    <d v="2023-05-12T00:00:00"/>
    <x v="2"/>
    <s v="NAC. DANIEL A. CARRION"/>
    <s v="107 P.S. CALLAO"/>
    <x v="0"/>
    <x v="5"/>
    <d v="2023-11-13T00:00:00"/>
    <x v="22"/>
    <x v="3"/>
    <n v="209"/>
    <d v="2023-11-13T00:00:00"/>
    <d v="2024-01-13T00:00:00"/>
    <d v="2024-02-13T00:00:00"/>
    <d v="2024-05-14T00:00:00"/>
    <d v="2024-05-14T00:00:00"/>
    <x v="1"/>
  </r>
  <r>
    <n v="93383832"/>
    <s v="DNI"/>
    <s v="VICENTE AGUILAR, GAELA KRISTEL"/>
    <s v="F"/>
    <d v="2023-05-11T00:00:00"/>
    <x v="2"/>
    <s v="HOSPITAL MUNICIPAL LOS OLIVOS"/>
    <s v="201 C.S. FAUCETT"/>
    <x v="0"/>
    <x v="5"/>
    <d v="2023-11-11T00:00:00"/>
    <x v="29"/>
    <x v="2"/>
    <n v="209"/>
    <d v="2023-11-11T00:00:00"/>
    <d v="2023-12-11T00:00:00"/>
    <d v="2024-01-11T00:00:00"/>
    <d v="2024-05-17T00:00:00"/>
    <d v="2024-05-17T00:00:00"/>
    <x v="1"/>
  </r>
  <r>
    <n v="93384315"/>
    <s v="DNI"/>
    <s v="URIARTE ARIAS, EMMA PAULETTE"/>
    <s v="F"/>
    <d v="2023-05-13T00:00:00"/>
    <x v="2"/>
    <s v="HOSPITAL SANTIAGO APOSTOL DE UTCUBAMBA"/>
    <s v="201 C.S. FAUCETT"/>
    <x v="0"/>
    <x v="5"/>
    <d v="2023-11-13T00:00:00"/>
    <x v="29"/>
    <x v="2"/>
    <n v="209"/>
    <d v="2023-11-13T00:00:00"/>
    <d v="2023-12-16T00:00:00"/>
    <d v="2024-01-15T00:00:00"/>
    <d v="2024-05-13T00:00:00"/>
    <d v="2024-05-13T00:00:00"/>
    <x v="1"/>
  </r>
  <r>
    <n v="93384331"/>
    <s v="DNI"/>
    <s v="RODRIGUEZ MANIHUARI, SCARLETT KATHALEYA"/>
    <s v="F"/>
    <d v="2023-05-13T00:00:00"/>
    <x v="1"/>
    <s v="NAC. DANIEL A. CARRION"/>
    <s v="307 P.S. HIJOS DEL ALMIRANTE GRAU"/>
    <x v="0"/>
    <x v="5"/>
    <d v="2023-11-13T00:00:00"/>
    <x v="1"/>
    <x v="1"/>
    <n v="209"/>
    <d v="2023-11-13T00:00:00"/>
    <d v="2024-01-19T00:00:00"/>
    <d v="2024-03-20T00:00:00"/>
    <d v="2024-05-20T00:00:00"/>
    <d v="2024-05-20T00:00:00"/>
    <x v="1"/>
  </r>
  <r>
    <n v="93384527"/>
    <s v="DNI"/>
    <s v="LLERENA CARDENAS, JUMPYO GAEL"/>
    <s v="M"/>
    <d v="2023-05-14T00:00:00"/>
    <x v="1"/>
    <s v="HOSPITAL DE VENTANILLA"/>
    <s v="304 P.S. CIUDAD PACHACUTEC"/>
    <x v="0"/>
    <x v="5"/>
    <d v="2023-11-28T00:00:00"/>
    <x v="16"/>
    <x v="1"/>
    <n v="209"/>
    <d v="2023-11-28T00:00:00"/>
    <d v="2024-01-19T00:00:00"/>
    <d v="2024-03-01T00:00:00"/>
    <d v="2024-06-03T00:00:00"/>
    <d v="2024-06-03T00:00:00"/>
    <x v="1"/>
  </r>
  <r>
    <n v="93385033"/>
    <s v="DNI"/>
    <s v="HUAMANCCARI PEREZ, AMIR ALEJANDRO"/>
    <s v="M"/>
    <d v="2023-05-14T00:00:00"/>
    <x v="0"/>
    <s v="HOSPITAL NACIONAL DOCENTE MADRE NIÑO SAN BARTOLOME"/>
    <s v="214 C.S. CARMEN DE LA LEGUA"/>
    <x v="0"/>
    <x v="5"/>
    <d v="2023-11-30T00:00:00"/>
    <x v="21"/>
    <x v="2"/>
    <n v="209"/>
    <d v="2023-11-30T00:00:00"/>
    <d v="2024-01-12T00:00:00"/>
    <m/>
    <m/>
    <m/>
    <x v="0"/>
  </r>
  <r>
    <n v="93385181"/>
    <s v="DNI"/>
    <s v="PEREDA ROJAS, JOHAN ENOC"/>
    <s v="M"/>
    <d v="2023-05-14T00:00:00"/>
    <x v="1"/>
    <s v="DR.DANIEL ALCIDES CARRION GARCIA."/>
    <s v="304 P.S. CIUDAD PACHACUTEC"/>
    <x v="0"/>
    <x v="5"/>
    <d v="2023-11-28T00:00:00"/>
    <x v="16"/>
    <x v="1"/>
    <n v="209"/>
    <d v="2023-11-28T00:00:00"/>
    <d v="2023-12-30T00:00:00"/>
    <d v="2024-02-27T00:00:00"/>
    <m/>
    <m/>
    <x v="0"/>
  </r>
  <r>
    <n v="93385520"/>
    <s v="DNI"/>
    <s v="NEYRA LOPEZ, ATHENAS YAMILETH"/>
    <s v="F"/>
    <d v="2023-05-15T00:00:00"/>
    <x v="1"/>
    <s v="NAC. DANIEL A. CARRION"/>
    <s v="309 P.S. VENTANILLA ALTA"/>
    <x v="0"/>
    <x v="5"/>
    <d v="2023-11-21T00:00:00"/>
    <x v="2"/>
    <x v="1"/>
    <n v="209"/>
    <d v="2023-11-21T00:00:00"/>
    <d v="2024-01-25T00:00:00"/>
    <d v="2024-03-01T00:00:00"/>
    <d v="2024-05-29T00:00:00"/>
    <d v="2024-05-29T00:00:00"/>
    <x v="1"/>
  </r>
  <r>
    <n v="93386105"/>
    <s v="DNI"/>
    <s v="PANGALIMA QUIROZ, SANTINO EMILIANO"/>
    <s v="M"/>
    <d v="2023-05-15T00:00:00"/>
    <x v="2"/>
    <s v="HOSPITAL SAN JOSE"/>
    <s v="107 P.S. CALLAO"/>
    <x v="0"/>
    <x v="5"/>
    <d v="2023-11-17T00:00:00"/>
    <x v="22"/>
    <x v="3"/>
    <n v="209"/>
    <d v="2023-11-17T00:00:00"/>
    <d v="2024-01-18T00:00:00"/>
    <d v="2024-02-18T00:00:00"/>
    <m/>
    <d v="2024-05-21T00:00:00"/>
    <x v="0"/>
  </r>
  <r>
    <n v="93386729"/>
    <s v="DNI"/>
    <s v="MOZOMBITE CASAS, DYLAN ELIAN"/>
    <s v="M"/>
    <d v="2023-05-15T00:00:00"/>
    <x v="2"/>
    <s v="NAC. DANIEL A. CARRION"/>
    <s v="103 C.S. PUERTO NUEVO"/>
    <x v="0"/>
    <x v="5"/>
    <d v="2023-11-15T00:00:00"/>
    <x v="42"/>
    <x v="3"/>
    <n v="209"/>
    <d v="2023-11-15T00:00:00"/>
    <d v="2024-01-14T00:00:00"/>
    <d v="2024-03-15T00:00:00"/>
    <d v="2024-05-20T00:00:00"/>
    <d v="2024-05-17T00:00:00"/>
    <x v="1"/>
  </r>
  <r>
    <n v="93387149"/>
    <s v="DNI"/>
    <s v="ANICAMA BRAVO, ANA ISABELLA"/>
    <s v="F"/>
    <d v="2023-05-16T00:00:00"/>
    <x v="2"/>
    <s v="HOSPITAL SAN JOSE"/>
    <s v="109 C.S. JOSE OLAYA"/>
    <x v="0"/>
    <x v="5"/>
    <d v="2023-11-17T00:00:00"/>
    <x v="35"/>
    <x v="3"/>
    <n v="209"/>
    <d v="2023-11-17T00:00:00"/>
    <d v="2023-12-16T00:00:00"/>
    <d v="2024-01-20T00:00:00"/>
    <d v="2024-06-07T00:00:00"/>
    <d v="2024-06-07T00:00:00"/>
    <x v="1"/>
  </r>
  <r>
    <n v="93387434"/>
    <s v="DNI"/>
    <s v="VELASQUEZ MONTALVO, MATHÍAS LEONARDO"/>
    <s v="M"/>
    <d v="2023-05-16T00:00:00"/>
    <x v="1"/>
    <s v="CENTRO DE SALUD VILLA LOS REYES"/>
    <s v="310 C.S. VILLA LOS REYES"/>
    <x v="0"/>
    <x v="5"/>
    <d v="2023-11-18T00:00:00"/>
    <x v="10"/>
    <x v="1"/>
    <n v="209"/>
    <d v="2023-11-18T00:00:00"/>
    <d v="2024-01-20T00:00:00"/>
    <d v="2024-02-19T00:00:00"/>
    <d v="2024-06-12T00:00:00"/>
    <d v="2024-06-12T00:00:00"/>
    <x v="1"/>
  </r>
  <r>
    <n v="93388166"/>
    <s v="DNI"/>
    <s v="USHIÑAHUA DUARTE, LUNA GIANNA"/>
    <s v="F"/>
    <d v="2023-05-16T00:00:00"/>
    <x v="2"/>
    <s v="INSTITUTO NACIONAL MATERNO PERINATAL"/>
    <s v="207 P.S. EL ALAMO"/>
    <x v="0"/>
    <x v="5"/>
    <d v="2023-11-30T00:00:00"/>
    <x v="11"/>
    <x v="2"/>
    <n v="209"/>
    <d v="2023-11-30T00:00:00"/>
    <m/>
    <m/>
    <d v="2024-06-20T00:00:00"/>
    <d v="2024-06-20T00:00:00"/>
    <x v="0"/>
  </r>
  <r>
    <n v="93388231"/>
    <s v="DNI"/>
    <s v="ANCARI ACUÑA, THIAGO MATIAS"/>
    <s v="M"/>
    <d v="2023-05-16T00:00:00"/>
    <x v="1"/>
    <s v="HOSPITAL NACIONAL POLICIA NACIONAL DEL PERU GRAL PNP LUIS N. SAENZ."/>
    <s v="311 C.S. LUIS FELIPE DE LAS CASAS"/>
    <x v="0"/>
    <x v="5"/>
    <d v="2023-11-22T00:00:00"/>
    <x v="8"/>
    <x v="1"/>
    <n v="209"/>
    <d v="2023-11-22T00:00:00"/>
    <d v="2023-12-27T00:00:00"/>
    <d v="2024-02-12T00:00:00"/>
    <m/>
    <d v="2024-05-26T00:00:00"/>
    <x v="0"/>
  </r>
  <r>
    <n v="93388586"/>
    <s v="DNI"/>
    <s v="ROJAS MELENDEZ, DAMIAN MAXIMILIANO"/>
    <s v="M"/>
    <d v="2023-05-17T00:00:00"/>
    <x v="2"/>
    <s v="NAC. DANIEL A. CARRION"/>
    <s v="202 P.S. 200 MILLAS"/>
    <x v="0"/>
    <x v="5"/>
    <d v="2023-11-17T00:00:00"/>
    <x v="13"/>
    <x v="2"/>
    <n v="209"/>
    <d v="2023-11-17T00:00:00"/>
    <d v="2024-01-15T00:00:00"/>
    <d v="2024-03-20T00:00:00"/>
    <d v="2024-05-21T00:00:00"/>
    <d v="2024-05-21T00:00:00"/>
    <x v="1"/>
  </r>
  <r>
    <n v="93389249"/>
    <s v="DNI"/>
    <s v="ABURTO LLERENA, JOSEPH HARVEY"/>
    <s v="M"/>
    <d v="2023-05-17T00:00:00"/>
    <x v="2"/>
    <s v="HOSPITAL SAN JOSE"/>
    <s v="210 P.S. POLIGONO IV"/>
    <x v="0"/>
    <x v="5"/>
    <d v="2023-11-17T00:00:00"/>
    <x v="30"/>
    <x v="2"/>
    <n v="209"/>
    <d v="2023-11-17T00:00:00"/>
    <d v="2024-01-17T00:00:00"/>
    <d v="2024-03-19T00:00:00"/>
    <d v="2024-05-20T00:00:00"/>
    <d v="2024-05-20T00:00:00"/>
    <x v="1"/>
  </r>
  <r>
    <n v="93389579"/>
    <s v="DNI"/>
    <s v="CHAPOÑAN LLONTOP, FABIANE KATALEYA"/>
    <s v="F"/>
    <d v="2023-05-17T00:00:00"/>
    <x v="1"/>
    <s v="NAC. DANIEL A. CARRION"/>
    <s v="309 P.S. VENTANILLA ALTA"/>
    <x v="0"/>
    <x v="5"/>
    <d v="2023-11-17T00:00:00"/>
    <x v="2"/>
    <x v="1"/>
    <n v="209"/>
    <d v="2023-11-17T00:00:00"/>
    <d v="2024-01-25T00:00:00"/>
    <d v="2024-03-21T00:00:00"/>
    <d v="2024-05-24T00:00:00"/>
    <d v="2024-05-24T00:00:00"/>
    <x v="1"/>
  </r>
  <r>
    <n v="93389589"/>
    <s v="DNI"/>
    <s v="CHAPOÑAN LLONTOP, DEYVIS BENJAMIN"/>
    <s v="M"/>
    <d v="2023-05-17T00:00:00"/>
    <x v="1"/>
    <s v="NAC. DANIEL A. CARRION"/>
    <s v="309 P.S. VENTANILLA ALTA"/>
    <x v="0"/>
    <x v="5"/>
    <d v="2023-11-17T00:00:00"/>
    <x v="2"/>
    <x v="1"/>
    <n v="209"/>
    <d v="2023-11-17T00:00:00"/>
    <d v="2023-12-21T00:00:00"/>
    <d v="2024-01-25T00:00:00"/>
    <d v="2024-05-24T00:00:00"/>
    <d v="2024-05-24T00:00:00"/>
    <x v="1"/>
  </r>
  <r>
    <n v="93389775"/>
    <s v="DNI"/>
    <s v="CASTAÑEDA ALEJANDRO, IVANNA ALANA"/>
    <s v="F"/>
    <d v="2023-05-17T00:00:00"/>
    <x v="1"/>
    <s v="NAC. DANIEL A. CARRION"/>
    <s v="314 P.S. VENTANILLA ESTE"/>
    <x v="0"/>
    <x v="5"/>
    <d v="2023-11-28T00:00:00"/>
    <x v="27"/>
    <x v="1"/>
    <n v="209"/>
    <d v="2023-11-28T00:00:00"/>
    <d v="2023-12-27T00:00:00"/>
    <d v="2024-02-02T00:00:00"/>
    <d v="2024-06-18T00:00:00"/>
    <d v="2024-06-18T00:00:00"/>
    <x v="1"/>
  </r>
  <r>
    <n v="93389884"/>
    <s v="DNI"/>
    <s v="GOMEZ SOTO, MAIA AYLEN"/>
    <s v="F"/>
    <d v="2023-05-18T00:00:00"/>
    <x v="2"/>
    <s v="HOSPITAL SAN JOSE"/>
    <s v="115 C.S. ACAPULCO"/>
    <x v="0"/>
    <x v="5"/>
    <d v="2023-11-15T00:00:00"/>
    <x v="41"/>
    <x v="3"/>
    <n v="209"/>
    <d v="2023-11-15T00:00:00"/>
    <d v="2024-01-12T00:00:00"/>
    <d v="2024-03-12T00:00:00"/>
    <d v="2024-05-16T00:00:00"/>
    <d v="2024-05-20T00:00:00"/>
    <x v="1"/>
  </r>
  <r>
    <n v="93390354"/>
    <s v="DNI"/>
    <s v="MINAYA BARRIONUEVO, GIULIANO ALEXANDER"/>
    <s v="M"/>
    <d v="2023-05-18T00:00:00"/>
    <x v="2"/>
    <s v="NACIONAL SERGIO E. BERNALES"/>
    <s v="205 P.S. PREVI"/>
    <x v="0"/>
    <x v="5"/>
    <d v="2023-11-21T00:00:00"/>
    <x v="24"/>
    <x v="2"/>
    <n v="209"/>
    <d v="2023-11-21T00:00:00"/>
    <d v="2023-12-28T00:00:00"/>
    <m/>
    <m/>
    <d v="2024-05-30T00:00:00"/>
    <x v="0"/>
  </r>
  <r>
    <n v="93391264"/>
    <s v="DNI"/>
    <s v="FLORES ARROYO, GAEL ISAIC"/>
    <s v="M"/>
    <d v="2023-05-19T00:00:00"/>
    <x v="1"/>
    <s v="HOSPITAL CARLOS LANFRANCO LA HOZ"/>
    <s v="303 P.S. BAHIA BLANCA"/>
    <x v="0"/>
    <x v="5"/>
    <d v="2023-11-13T00:00:00"/>
    <x v="31"/>
    <x v="1"/>
    <n v="209"/>
    <d v="2023-11-13T00:00:00"/>
    <m/>
    <m/>
    <m/>
    <d v="2024-05-20T00:00:00"/>
    <x v="0"/>
  </r>
  <r>
    <n v="93392120"/>
    <s v="DNI"/>
    <s v="CHUYO TIBERIO, ALESSA FABIANA"/>
    <s v="F"/>
    <d v="2023-05-19T00:00:00"/>
    <x v="2"/>
    <s v="HOSPITAL SAN JOSE"/>
    <s v="209 C.S. PLAYA RIMAC"/>
    <x v="0"/>
    <x v="5"/>
    <d v="2023-11-22T00:00:00"/>
    <x v="43"/>
    <x v="2"/>
    <n v="209"/>
    <d v="2023-11-22T00:00:00"/>
    <d v="2023-12-23T00:00:00"/>
    <d v="2024-01-25T00:00:00"/>
    <d v="2024-05-30T00:00:00"/>
    <d v="2024-05-30T00:00:00"/>
    <x v="1"/>
  </r>
  <r>
    <n v="93392274"/>
    <s v="DNI"/>
    <s v="ZUÑIGA GARCIA, EZEQUIEL STEFANO GIANZELL"/>
    <s v="M"/>
    <d v="2023-05-19T00:00:00"/>
    <x v="1"/>
    <s v="HOSPITAL SAN JOSE"/>
    <s v="307 P.S. HIJOS DEL ALMIRANTE GRAU"/>
    <x v="0"/>
    <x v="5"/>
    <d v="2023-11-20T00:00:00"/>
    <x v="1"/>
    <x v="1"/>
    <n v="209"/>
    <d v="2023-11-20T00:00:00"/>
    <d v="2023-12-21T00:00:00"/>
    <m/>
    <m/>
    <m/>
    <x v="0"/>
  </r>
  <r>
    <n v="93393616"/>
    <s v="DNI"/>
    <s v="LUNA CABELLO, CAMILA LUANA"/>
    <s v="F"/>
    <d v="2023-05-20T00:00:00"/>
    <x v="0"/>
    <s v="HOSPITAL SAN JOSE"/>
    <s v="214 C.S. CARMEN DE LA LEGUA"/>
    <x v="0"/>
    <x v="5"/>
    <d v="2023-11-20T00:00:00"/>
    <x v="21"/>
    <x v="2"/>
    <n v="209"/>
    <d v="2023-11-20T00:00:00"/>
    <d v="2024-01-20T00:00:00"/>
    <d v="2024-03-20T00:00:00"/>
    <d v="2024-06-15T00:00:00"/>
    <d v="2024-06-15T00:00:00"/>
    <x v="1"/>
  </r>
  <r>
    <n v="93393618"/>
    <s v="DNI"/>
    <s v="ESPINO SEQUERA, JEAN UZIEL"/>
    <s v="M"/>
    <d v="2023-05-20T00:00:00"/>
    <x v="2"/>
    <s v="NAC. DANIEL A. CARRION"/>
    <s v="115 C.S. ACAPULCO"/>
    <x v="0"/>
    <x v="5"/>
    <d v="2023-11-22T00:00:00"/>
    <x v="41"/>
    <x v="3"/>
    <n v="209"/>
    <d v="2023-11-22T00:00:00"/>
    <d v="2024-01-22T00:00:00"/>
    <d v="2024-03-21T00:00:00"/>
    <d v="2024-05-22T00:00:00"/>
    <d v="2024-05-21T00:00:00"/>
    <x v="1"/>
  </r>
  <r>
    <n v="93393993"/>
    <s v="DNI"/>
    <s v="PEREZ GONZALES, FRANYELI KRISTEL KATALEYA"/>
    <s v="F"/>
    <d v="2023-05-20T00:00:00"/>
    <x v="1"/>
    <s v="CLINICA GSTAR"/>
    <s v="306 P.S. ANGAMOS"/>
    <x v="0"/>
    <x v="5"/>
    <d v="2023-11-21T00:00:00"/>
    <x v="34"/>
    <x v="1"/>
    <n v="209"/>
    <d v="2023-11-21T00:00:00"/>
    <d v="2024-01-25T00:00:00"/>
    <d v="2024-03-20T00:00:00"/>
    <d v="2024-05-31T00:00:00"/>
    <d v="2024-05-31T00:00:00"/>
    <x v="1"/>
  </r>
  <r>
    <n v="93394056"/>
    <s v="DNI"/>
    <s v="SAENZ OSORIO, MEGAN SAMIRA"/>
    <s v="F"/>
    <d v="2023-05-21T00:00:00"/>
    <x v="2"/>
    <s v="NAC. DANIEL A. CARRION"/>
    <s v="105 P.S. SAN JUAN BOSCO"/>
    <x v="0"/>
    <x v="5"/>
    <d v="2023-11-23T00:00:00"/>
    <x v="36"/>
    <x v="3"/>
    <n v="209"/>
    <d v="2023-11-23T00:00:00"/>
    <d v="2023-12-23T00:00:00"/>
    <d v="2024-01-23T00:00:00"/>
    <d v="2024-05-23T00:00:00"/>
    <d v="2024-05-23T00:00:00"/>
    <x v="1"/>
  </r>
  <r>
    <n v="93394063"/>
    <s v="DNI"/>
    <s v="CAMPOS CARRASCO, SOPHIA ALMUDENA"/>
    <s v="F"/>
    <d v="2023-05-21T00:00:00"/>
    <x v="1"/>
    <s v="NAC. DANIEL A. CARRION"/>
    <s v="304 P.S. CIUDAD PACHACUTEC"/>
    <x v="0"/>
    <x v="5"/>
    <d v="2023-11-24T00:00:00"/>
    <x v="16"/>
    <x v="1"/>
    <n v="209"/>
    <d v="2023-11-24T00:00:00"/>
    <d v="2024-01-27T00:00:00"/>
    <d v="2024-03-01T00:00:00"/>
    <d v="2024-05-27T00:00:00"/>
    <d v="2024-05-27T00:00:00"/>
    <x v="1"/>
  </r>
  <r>
    <n v="93394740"/>
    <s v="DNI"/>
    <s v="AZABACHE PEREZ, EITHAN FERNANDO"/>
    <s v="M"/>
    <d v="2023-05-22T00:00:00"/>
    <x v="1"/>
    <s v="HOSPITAL SAN JOSE"/>
    <s v="306 P.S. ANGAMOS"/>
    <x v="0"/>
    <x v="5"/>
    <d v="2023-11-22T00:00:00"/>
    <x v="34"/>
    <x v="1"/>
    <n v="209"/>
    <d v="2023-11-22T00:00:00"/>
    <d v="2023-12-22T00:00:00"/>
    <m/>
    <m/>
    <d v="2024-05-22T00:00:00"/>
    <x v="0"/>
  </r>
  <r>
    <n v="93396651"/>
    <s v="DNI"/>
    <s v="FRANCISCO ACUÑA, SHAYLY LIBORIA"/>
    <s v="F"/>
    <d v="2023-05-23T00:00:00"/>
    <x v="1"/>
    <s v="HOSPITAL DE VENTANILLA"/>
    <s v="310 C.S. VILLA LOS REYES"/>
    <x v="0"/>
    <x v="5"/>
    <d v="2023-11-30T00:00:00"/>
    <x v="10"/>
    <x v="1"/>
    <n v="209"/>
    <d v="2023-11-30T00:00:00"/>
    <d v="2024-02-01T00:00:00"/>
    <d v="2024-03-20T00:00:00"/>
    <d v="2024-06-24T00:00:00"/>
    <d v="2024-06-24T00:00:00"/>
    <x v="1"/>
  </r>
  <r>
    <n v="93396853"/>
    <s v="DNI"/>
    <s v="SALAZAR TERRONES, JHEYDER GAEL"/>
    <s v="M"/>
    <d v="2023-05-23T00:00:00"/>
    <x v="1"/>
    <s v="HOSPITAL DE VENTANILLA"/>
    <s v="309 P.S. VENTANILLA ALTA"/>
    <x v="0"/>
    <x v="5"/>
    <d v="2023-11-25T00:00:00"/>
    <x v="2"/>
    <x v="1"/>
    <n v="209"/>
    <d v="2023-11-25T00:00:00"/>
    <d v="2023-12-26T00:00:00"/>
    <d v="2024-03-01T00:00:00"/>
    <m/>
    <d v="2024-05-25T00:00:00"/>
    <x v="0"/>
  </r>
  <r>
    <n v="93398342"/>
    <s v="DNI"/>
    <s v="PALACIOS ACOSTA, AXEL LIONEL"/>
    <s v="M"/>
    <d v="2023-05-24T00:00:00"/>
    <x v="1"/>
    <s v="CLINICA EL GOLF"/>
    <s v="305 C.S. SANTA ROSA DE PACHACUTEC"/>
    <x v="0"/>
    <x v="5"/>
    <d v="2023-11-24T00:00:00"/>
    <x v="12"/>
    <x v="1"/>
    <n v="209"/>
    <d v="2023-11-24T00:00:00"/>
    <d v="2023-12-30T00:00:00"/>
    <d v="2024-01-31T00:00:00"/>
    <d v="2024-06-10T00:00:00"/>
    <d v="2024-06-10T00:00:00"/>
    <x v="1"/>
  </r>
  <r>
    <n v="93400380"/>
    <s v="DNI"/>
    <s v="HUAMANI ACEVEDO, CECI ALEJANDRA"/>
    <s v="F"/>
    <d v="2023-05-26T00:00:00"/>
    <x v="1"/>
    <s v="HOSPITAL SAN JOSE"/>
    <s v="302 C.S. 03 DE FEBRERO"/>
    <x v="0"/>
    <x v="5"/>
    <d v="2023-12-01T00:00:00"/>
    <x v="6"/>
    <x v="1"/>
    <n v="209"/>
    <d v="2023-12-01T00:00:00"/>
    <d v="2024-02-02T00:00:00"/>
    <d v="2024-03-02T00:00:00"/>
    <d v="2024-06-05T00:00:00"/>
    <d v="2024-06-05T00:00:00"/>
    <x v="1"/>
  </r>
  <r>
    <n v="93401849"/>
    <s v="DNI"/>
    <s v="VARGAS GARCIA, ALAN GABRIEL"/>
    <s v="M"/>
    <d v="2023-05-27T00:00:00"/>
    <x v="2"/>
    <s v="NAC. DANIEL A. CARRION"/>
    <s v="206 P.S. BOCANEGRA"/>
    <x v="0"/>
    <x v="5"/>
    <d v="2023-11-27T00:00:00"/>
    <x v="0"/>
    <x v="0"/>
    <n v="209"/>
    <m/>
    <m/>
    <m/>
    <m/>
    <d v="2024-05-27T00:00:00"/>
    <x v="0"/>
  </r>
  <r>
    <n v="93401900"/>
    <s v="DNI"/>
    <s v="MANZANO CHACIN, DARIANNA ABIGAIL"/>
    <s v="F"/>
    <d v="2023-05-25T00:00:00"/>
    <x v="2"/>
    <s v="NAC. DANIEL A. CARRION"/>
    <s v="107 P.S. CALLAO"/>
    <x v="0"/>
    <x v="5"/>
    <d v="2023-11-28T00:00:00"/>
    <x v="22"/>
    <x v="3"/>
    <n v="209"/>
    <d v="2023-11-28T00:00:00"/>
    <d v="2023-12-28T00:00:00"/>
    <d v="2024-01-29T00:00:00"/>
    <d v="2024-05-28T00:00:00"/>
    <d v="2024-06-24T00:00:00"/>
    <x v="1"/>
  </r>
  <r>
    <n v="93402789"/>
    <s v="DNI"/>
    <s v="GRANDEZ MIQUIEN, KRISTEN DAKOTA"/>
    <s v="F"/>
    <d v="2023-05-27T00:00:00"/>
    <x v="1"/>
    <s v="CENTRO DE SALUD VILLA LOS REYES"/>
    <s v="311 C.S. LUIS FELIPE DE LAS CASAS"/>
    <x v="0"/>
    <x v="5"/>
    <d v="2023-11-27T00:00:00"/>
    <x v="8"/>
    <x v="1"/>
    <n v="209"/>
    <d v="2023-11-27T00:00:00"/>
    <d v="2023-12-27T00:00:00"/>
    <d v="2024-02-27T00:00:00"/>
    <d v="2024-05-28T00:00:00"/>
    <d v="2024-05-28T00:00:00"/>
    <x v="1"/>
  </r>
  <r>
    <n v="93402885"/>
    <s v="DNI"/>
    <s v="TORRES ALCANTARA, GALILEA NAHÍM"/>
    <s v="F"/>
    <d v="2023-05-28T00:00:00"/>
    <x v="1"/>
    <s v="HOSPITAL DE VENTANILLA"/>
    <s v="310 C.S. VILLA LOS REYES"/>
    <x v="0"/>
    <x v="5"/>
    <d v="2023-11-30T00:00:00"/>
    <x v="10"/>
    <x v="1"/>
    <n v="209"/>
    <d v="2023-11-30T00:00:00"/>
    <d v="2024-02-01T00:00:00"/>
    <d v="2024-03-08T00:00:00"/>
    <d v="2024-06-03T00:00:00"/>
    <d v="2024-06-03T00:00:00"/>
    <x v="1"/>
  </r>
  <r>
    <n v="93403579"/>
    <s v="DNI"/>
    <s v="VELASQUEZ ABAD, SIENNA AMALIA"/>
    <s v="F"/>
    <d v="2023-05-28T00:00:00"/>
    <x v="2"/>
    <s v="NAC. DANIEL A. CARRION"/>
    <s v="202 P.S. 200 MILLAS"/>
    <x v="0"/>
    <x v="5"/>
    <d v="2023-11-28T00:00:00"/>
    <x v="13"/>
    <x v="2"/>
    <n v="209"/>
    <d v="2023-11-28T00:00:00"/>
    <d v="2023-12-26T00:00:00"/>
    <d v="2024-01-24T00:00:00"/>
    <d v="2024-05-31T00:00:00"/>
    <d v="2024-05-31T00:00:00"/>
    <x v="1"/>
  </r>
  <r>
    <n v="93404420"/>
    <s v="DNI"/>
    <s v="TINEO QUINTO, RAISA ARLET"/>
    <s v="F"/>
    <d v="2023-05-29T00:00:00"/>
    <x v="4"/>
    <s v="CLINICA MONTELUZ"/>
    <s v="312 P.S. MI PERU"/>
    <x v="0"/>
    <x v="5"/>
    <d v="2023-12-01T00:00:00"/>
    <x v="7"/>
    <x v="1"/>
    <n v="209"/>
    <d v="2023-12-01T00:00:00"/>
    <d v="2024-01-03T00:00:00"/>
    <d v="2024-02-02T00:00:00"/>
    <d v="2024-06-04T00:00:00"/>
    <d v="2024-06-04T00:00:00"/>
    <x v="1"/>
  </r>
  <r>
    <n v="93404779"/>
    <s v="DNI"/>
    <s v="ARANA SULCA, JUAN CARLOS"/>
    <s v="M"/>
    <d v="2023-05-29T00:00:00"/>
    <x v="5"/>
    <s v="NAC. DANIEL A. CARRION"/>
    <s v="212 C.S. ALTA MAR"/>
    <x v="0"/>
    <x v="5"/>
    <d v="2023-11-30T00:00:00"/>
    <x v="39"/>
    <x v="2"/>
    <n v="209"/>
    <d v="2023-11-30T00:00:00"/>
    <d v="2023-12-29T00:00:00"/>
    <d v="2024-01-31T00:00:00"/>
    <d v="2024-06-06T00:00:00"/>
    <d v="2024-06-06T00:00:00"/>
    <x v="1"/>
  </r>
  <r>
    <n v="93405065"/>
    <s v="DNI"/>
    <s v="ARIAS QUIQUIN, FATIMA MICHAELA"/>
    <s v="F"/>
    <d v="2023-05-29T00:00:00"/>
    <x v="2"/>
    <s v="NAC. DANIEL A. CARRION"/>
    <s v="205 P.S. PREVI"/>
    <x v="0"/>
    <x v="5"/>
    <d v="2023-11-30T00:00:00"/>
    <x v="24"/>
    <x v="2"/>
    <n v="209"/>
    <d v="2023-11-30T00:00:00"/>
    <d v="2024-01-29T00:00:00"/>
    <d v="2024-03-30T00:00:00"/>
    <d v="2024-05-29T00:00:00"/>
    <d v="2024-05-29T00:00:00"/>
    <x v="1"/>
  </r>
  <r>
    <n v="93405814"/>
    <s v="DNI"/>
    <s v="VILCA VILCA, MILLAN TANIELL DAVID"/>
    <s v="M"/>
    <d v="2023-05-29T00:00:00"/>
    <x v="2"/>
    <s v="NAC. DANIEL A. CARRION"/>
    <s v="115 C.S. ACAPULCO"/>
    <x v="0"/>
    <x v="5"/>
    <d v="2023-11-30T00:00:00"/>
    <x v="41"/>
    <x v="3"/>
    <n v="209"/>
    <d v="2023-11-30T00:00:00"/>
    <d v="2024-01-31T00:00:00"/>
    <d v="2024-04-01T00:00:00"/>
    <d v="2024-06-06T00:00:00"/>
    <d v="2024-06-06T00:00:00"/>
    <x v="1"/>
  </r>
  <r>
    <n v="93405838"/>
    <s v="DNI"/>
    <s v="SIERRA GALAN, ARES JAYDEN"/>
    <s v="M"/>
    <d v="2023-05-30T00:00:00"/>
    <x v="2"/>
    <s v="NAC. DANIEL A. CARRION"/>
    <s v="105 P.S. SAN JUAN BOSCO"/>
    <x v="0"/>
    <x v="5"/>
    <d v="2023-11-30T00:00:00"/>
    <x v="36"/>
    <x v="3"/>
    <n v="209"/>
    <d v="2023-11-30T00:00:00"/>
    <d v="2024-01-30T00:00:00"/>
    <d v="2024-02-29T00:00:00"/>
    <d v="2024-06-01T00:00:00"/>
    <d v="2024-06-01T00:00:00"/>
    <x v="1"/>
  </r>
  <r>
    <n v="93407899"/>
    <s v="DNI"/>
    <s v="CARBAJAL RIOS, ARTHUR ANTUAN"/>
    <s v="M"/>
    <d v="2023-05-31T00:00:00"/>
    <x v="1"/>
    <s v="HOSPITAL DE VENTANILLA"/>
    <s v="304 P.S. CIUDAD PACHACUTEC"/>
    <x v="0"/>
    <x v="5"/>
    <d v="2023-11-30T00:00:00"/>
    <x v="16"/>
    <x v="1"/>
    <n v="209"/>
    <d v="2023-11-30T00:00:00"/>
    <d v="2024-01-02T00:00:00"/>
    <d v="2024-03-04T00:00:00"/>
    <m/>
    <m/>
    <x v="0"/>
  </r>
  <r>
    <n v="93408226"/>
    <s v="DNI"/>
    <s v="SAMAME MORENO, ETHAN MILÁN"/>
    <s v="M"/>
    <d v="2023-06-01T00:00:00"/>
    <x v="4"/>
    <s v="PUESTO DE SALUD MI PERU"/>
    <s v="312 P.S. MI PERU"/>
    <x v="0"/>
    <x v="5"/>
    <d v="2023-11-30T00:00:00"/>
    <x v="7"/>
    <x v="1"/>
    <n v="209"/>
    <d v="2023-11-30T00:00:00"/>
    <d v="2024-02-02T00:00:00"/>
    <d v="2024-04-01T00:00:00"/>
    <m/>
    <d v="2024-06-01T00:00:00"/>
    <x v="0"/>
  </r>
  <r>
    <n v="93408714"/>
    <s v="DNI"/>
    <s v="AMASIFUEN PEREZ, BENJAMÍN ABDIEL"/>
    <s v="M"/>
    <d v="2023-06-01T00:00:00"/>
    <x v="2"/>
    <s v="CENTRO DE SALUD ACAPULCO"/>
    <s v="115 C.S. ACAPULCO"/>
    <x v="0"/>
    <x v="5"/>
    <d v="2023-11-28T00:00:00"/>
    <x v="41"/>
    <x v="3"/>
    <n v="209"/>
    <d v="2023-11-28T00:00:00"/>
    <d v="2024-01-27T00:00:00"/>
    <d v="2024-02-29T00:00:00"/>
    <d v="2024-06-20T00:00:00"/>
    <d v="2024-06-20T00:00:00"/>
    <x v="1"/>
  </r>
  <r>
    <n v="93409408"/>
    <s v="DNI"/>
    <s v="FELIX JULCA, KENDRIC KEOPS"/>
    <s v="M"/>
    <d v="2023-06-01T00:00:00"/>
    <x v="2"/>
    <s v="NAC. DANIEL A. CARRION"/>
    <s v="204 C.S. SESQUICENTENARIO"/>
    <x v="0"/>
    <x v="5"/>
    <d v="2023-12-02T00:00:00"/>
    <x v="17"/>
    <x v="2"/>
    <n v="209"/>
    <d v="2023-12-02T00:00:00"/>
    <d v="2024-01-03T00:00:00"/>
    <d v="2024-02-01T00:00:00"/>
    <d v="2024-06-06T00:00:00"/>
    <d v="2024-06-06T00:00:00"/>
    <x v="1"/>
  </r>
  <r>
    <n v="93409536"/>
    <s v="DNI"/>
    <s v="CHAVEZ CORREA, EMILIA FERNANDA PAOLA"/>
    <s v="F"/>
    <d v="2023-06-01T00:00:00"/>
    <x v="2"/>
    <s v="NAC. DANIEL A. CARRION"/>
    <s v="115 C.S. ACAPULCO"/>
    <x v="0"/>
    <x v="5"/>
    <d v="2023-11-29T00:00:00"/>
    <x v="41"/>
    <x v="3"/>
    <n v="209"/>
    <d v="2023-11-29T00:00:00"/>
    <d v="2023-12-29T00:00:00"/>
    <d v="2024-01-27T00:00:00"/>
    <d v="2024-05-28T00:00:00"/>
    <d v="2024-06-03T00:00:00"/>
    <x v="1"/>
  </r>
  <r>
    <n v="93410682"/>
    <s v="DNI"/>
    <s v="CHAVEZ RAMOS, ALVARO DANILO"/>
    <s v="M"/>
    <d v="2023-06-02T00:00:00"/>
    <x v="2"/>
    <s v="HOSPITAL SAN JOSE"/>
    <s v="115 C.S. ACAPULCO"/>
    <x v="0"/>
    <x v="5"/>
    <d v="2023-11-29T00:00:00"/>
    <x v="41"/>
    <x v="3"/>
    <n v="209"/>
    <d v="2023-11-29T00:00:00"/>
    <d v="2024-01-27T00:00:00"/>
    <d v="2024-02-28T00:00:00"/>
    <d v="2024-06-20T00:00:00"/>
    <d v="2024-06-20T00:00:00"/>
    <x v="1"/>
  </r>
  <r>
    <n v="93411523"/>
    <s v="DNI"/>
    <s v="CHIRINOS PACO, HAILEY MADISON ARIEL"/>
    <s v="F"/>
    <d v="2023-06-03T00:00:00"/>
    <x v="2"/>
    <s v="NAC. DANIEL A. CARRION"/>
    <s v="107 P.S. CALLAO"/>
    <x v="0"/>
    <x v="5"/>
    <d v="2023-12-04T00:00:00"/>
    <x v="22"/>
    <x v="3"/>
    <n v="209"/>
    <d v="2023-12-04T00:00:00"/>
    <d v="2024-02-03T00:00:00"/>
    <d v="2024-04-03T00:00:00"/>
    <d v="2024-06-05T00:00:00"/>
    <d v="2024-06-05T00:00:00"/>
    <x v="1"/>
  </r>
  <r>
    <n v="93411785"/>
    <s v="DNI"/>
    <s v="VENTURA SAUCEDO, LUIS FERNANDO HAROLD"/>
    <s v="M"/>
    <d v="2023-06-03T00:00:00"/>
    <x v="1"/>
    <s v="HOSPITAL DE APOYO SANTA ROSA"/>
    <s v="308 P.S. DEFENSORES DE LA PATRIA"/>
    <x v="0"/>
    <x v="5"/>
    <d v="2023-12-04T00:00:00"/>
    <x v="3"/>
    <x v="1"/>
    <n v="209"/>
    <d v="2023-12-04T00:00:00"/>
    <d v="2024-02-05T00:00:00"/>
    <d v="2024-04-03T00:00:00"/>
    <m/>
    <d v="2024-06-03T00:00:00"/>
    <x v="0"/>
  </r>
  <r>
    <n v="93413222"/>
    <s v="DNI"/>
    <s v="TARAZONA MALQUI, JAMET AINER"/>
    <s v="M"/>
    <d v="2023-06-04T00:00:00"/>
    <x v="1"/>
    <s v="NAC. DANIEL A. CARRION"/>
    <s v="302 C.S. 03 DE FEBRERO"/>
    <x v="0"/>
    <x v="5"/>
    <d v="2023-12-04T00:00:00"/>
    <x v="6"/>
    <x v="1"/>
    <n v="209"/>
    <d v="2023-12-04T00:00:00"/>
    <d v="2024-02-04T00:00:00"/>
    <d v="2024-03-04T00:00:00"/>
    <d v="2024-06-05T00:00:00"/>
    <d v="2024-06-05T00:00:00"/>
    <x v="1"/>
  </r>
  <r>
    <n v="93218459"/>
    <s v="DNI"/>
    <s v="PEREIRA DECENA, SAMARA ANGELIZ"/>
    <s v="F"/>
    <d v="2023-01-12T00:00:00"/>
    <x v="2"/>
    <s v="NAC. DANIEL A. CARRION"/>
    <s v="203 P.S. PALMERAS DE OQUENDO"/>
    <x v="0"/>
    <x v="6"/>
    <d v="2023-12-11T00:00:00"/>
    <x v="20"/>
    <x v="2"/>
    <n v="209"/>
    <d v="2023-12-11T00:00:00"/>
    <m/>
    <m/>
    <m/>
    <m/>
    <x v="0"/>
  </r>
  <r>
    <n v="93237516"/>
    <s v="DNI"/>
    <s v="VENTURA MAGUIÑA, EMMA SARAÍ"/>
    <s v="F"/>
    <d v="2023-01-27T00:00:00"/>
    <x v="3"/>
    <s v="NAC. DANIEL A. CARRION"/>
    <s v="215 P.S. LA PERLA"/>
    <x v="0"/>
    <x v="6"/>
    <d v="2024-01-03T00:00:00"/>
    <x v="25"/>
    <x v="2"/>
    <n v="209"/>
    <d v="2024-01-03T00:00:00"/>
    <d v="2024-03-06T00:00:00"/>
    <m/>
    <d v="2024-07-30T00:00:00"/>
    <d v="2024-07-30T00:00:00"/>
    <x v="0"/>
  </r>
  <r>
    <n v="93249743"/>
    <s v="DNI"/>
    <s v="RAMOS MANTARI, ZEYNEP ALESSIA"/>
    <s v="F"/>
    <d v="2023-02-04T00:00:00"/>
    <x v="1"/>
    <s v="CLINICA MONTELUZ"/>
    <s v="308 P.S. DEFENSORES DE LA PATRIA"/>
    <x v="0"/>
    <x v="6"/>
    <d v="2023-12-05T00:00:00"/>
    <x v="3"/>
    <x v="1"/>
    <n v="209"/>
    <d v="2023-12-05T00:00:00"/>
    <d v="2024-01-12T00:00:00"/>
    <m/>
    <m/>
    <m/>
    <x v="0"/>
  </r>
  <r>
    <n v="93290003"/>
    <s v="DNI"/>
    <s v="NARVAEZ CALDERON, EMA STEFANIA"/>
    <s v="F"/>
    <d v="2023-03-05T00:00:00"/>
    <x v="2"/>
    <m/>
    <s v="108 P.S. JOSE BOTERIN"/>
    <x v="0"/>
    <x v="6"/>
    <d v="2023-12-06T00:00:00"/>
    <x v="28"/>
    <x v="3"/>
    <n v="209"/>
    <d v="2023-12-06T00:00:00"/>
    <d v="2024-01-06T00:00:00"/>
    <d v="2024-03-06T00:00:00"/>
    <m/>
    <d v="2024-06-08T00:00:00"/>
    <x v="0"/>
  </r>
  <r>
    <n v="93297190"/>
    <s v="DNI"/>
    <s v="MACHADO SALES, ENZO GABRIEL"/>
    <s v="M"/>
    <d v="2023-03-10T00:00:00"/>
    <x v="1"/>
    <s v="INSTITUTO NACIONAL MATERNO PERINATAL"/>
    <s v="302 C.S. 03 DE FEBRERO"/>
    <x v="0"/>
    <x v="6"/>
    <d v="2023-12-16T00:00:00"/>
    <x v="6"/>
    <x v="1"/>
    <n v="209"/>
    <d v="2023-12-16T00:00:00"/>
    <d v="2024-01-16T00:00:00"/>
    <d v="2024-03-16T00:00:00"/>
    <d v="2024-07-12T00:00:00"/>
    <d v="2024-07-12T00:00:00"/>
    <x v="1"/>
  </r>
  <r>
    <n v="93305146"/>
    <s v="DNI"/>
    <s v="TIQUILLAHUANCA SILVA, DANAE SOFÍA"/>
    <s v="F"/>
    <d v="2023-03-16T00:00:00"/>
    <x v="3"/>
    <s v="HOSPITAL SAN JOSE"/>
    <s v="211 C.S.M.I. BELLAVISTA PERU - COREA"/>
    <x v="0"/>
    <x v="6"/>
    <d v="2023-12-06T00:00:00"/>
    <x v="5"/>
    <x v="2"/>
    <n v="209"/>
    <d v="2023-12-06T00:00:00"/>
    <m/>
    <m/>
    <d v="2024-07-01T00:00:00"/>
    <d v="2024-07-01T00:00:00"/>
    <x v="0"/>
  </r>
  <r>
    <n v="93307332"/>
    <s v="DNI"/>
    <s v="GARCIA FLORES, EDWARD EMERSON"/>
    <s v="M"/>
    <d v="2023-03-16T00:00:00"/>
    <x v="1"/>
    <s v="HOSPITAL II LIMA NORTE CALLAO LUIS NEGREIROS VEGA ESSALUD"/>
    <s v="308 P.S. DEFENSORES DE LA PATRIA"/>
    <x v="0"/>
    <x v="6"/>
    <d v="2023-12-18T00:00:00"/>
    <x v="3"/>
    <x v="1"/>
    <n v="209"/>
    <d v="2023-12-18T00:00:00"/>
    <d v="2024-01-17T00:00:00"/>
    <d v="2024-02-16T00:00:00"/>
    <d v="2024-07-13T00:00:00"/>
    <d v="2024-07-13T00:00:00"/>
    <x v="1"/>
  </r>
  <r>
    <n v="93309400"/>
    <s v="DNI"/>
    <s v="ANTEZANA ÑAHUI, FRANCIS ARÓN"/>
    <s v="M"/>
    <d v="2023-03-19T00:00:00"/>
    <x v="2"/>
    <s v="HOSPITAL SAN JOSE"/>
    <s v="211 C.S.M.I. BELLAVISTA PERU - COREA"/>
    <x v="0"/>
    <x v="6"/>
    <d v="2023-12-28T00:00:00"/>
    <x v="5"/>
    <x v="2"/>
    <n v="209"/>
    <d v="2023-12-28T00:00:00"/>
    <d v="2024-03-06T00:00:00"/>
    <d v="2024-04-19T00:00:00"/>
    <d v="2024-07-22T00:00:00"/>
    <d v="2024-07-22T00:00:00"/>
    <x v="1"/>
  </r>
  <r>
    <n v="93317758"/>
    <s v="DNI"/>
    <s v="LA TORRE INFANTE, ENZO ADRIEL CARLOS"/>
    <s v="M"/>
    <d v="2023-03-24T00:00:00"/>
    <x v="4"/>
    <s v="PUESTO DE SALUD MI PERU"/>
    <s v="312 P.S. MI PERU"/>
    <x v="0"/>
    <x v="6"/>
    <d v="2023-12-07T00:00:00"/>
    <x v="7"/>
    <x v="1"/>
    <n v="209"/>
    <d v="2023-12-07T00:00:00"/>
    <d v="2024-02-02T00:00:00"/>
    <d v="2024-03-04T00:00:00"/>
    <d v="2024-06-10T00:00:00"/>
    <d v="2024-06-10T00:00:00"/>
    <x v="1"/>
  </r>
  <r>
    <n v="93323374"/>
    <s v="DNI"/>
    <s v="SINARAHUA CARHUAS, KIOMY CESIA"/>
    <s v="F"/>
    <d v="2023-03-29T00:00:00"/>
    <x v="1"/>
    <s v="MATERNO INFANTIL PACHACUTEC  PERU-COREA"/>
    <s v="301 C.S.M.I. PACHACUTEC PERU - COREA"/>
    <x v="0"/>
    <x v="6"/>
    <d v="2023-12-28T00:00:00"/>
    <x v="9"/>
    <x v="1"/>
    <n v="209"/>
    <d v="2023-12-28T00:00:00"/>
    <d v="2024-03-01T00:00:00"/>
    <d v="2024-05-03T00:00:00"/>
    <d v="2024-07-10T00:00:00"/>
    <d v="2024-07-10T00:00:00"/>
    <x v="1"/>
  </r>
  <r>
    <n v="93351794"/>
    <s v="DNI"/>
    <s v="MEDINA PAUCAR, TAISHA AMIRA"/>
    <s v="F"/>
    <d v="2023-04-19T00:00:00"/>
    <x v="0"/>
    <s v="HOSPITAL SAN JOSE"/>
    <s v="213 C.S. VILLA SR. DE LOS MILAGROS"/>
    <x v="0"/>
    <x v="6"/>
    <d v="2023-12-05T00:00:00"/>
    <x v="4"/>
    <x v="2"/>
    <n v="209"/>
    <d v="2023-12-05T00:00:00"/>
    <d v="2024-02-01T00:00:00"/>
    <d v="2024-03-02T00:00:00"/>
    <d v="2024-07-01T00:00:00"/>
    <d v="2024-07-01T00:00:00"/>
    <x v="1"/>
  </r>
  <r>
    <n v="93367473"/>
    <s v="DNI"/>
    <s v="LOPEZ FERNANDEZ, FLOR KEMILLY"/>
    <s v="F"/>
    <d v="2023-05-01T00:00:00"/>
    <x v="1"/>
    <s v="NAC. DANIEL A. CARRION"/>
    <s v="301 C.S.M.I. PACHACUTEC PERU - COREA"/>
    <x v="0"/>
    <x v="6"/>
    <d v="2023-12-13T00:00:00"/>
    <x v="9"/>
    <x v="1"/>
    <n v="209"/>
    <d v="2023-12-13T00:00:00"/>
    <d v="2024-01-13T00:00:00"/>
    <d v="2024-02-13T00:00:00"/>
    <m/>
    <m/>
    <x v="0"/>
  </r>
  <r>
    <n v="93380671"/>
    <s v="DNI"/>
    <s v="MESTANZA TOLEDO, JHEALENE ROSSMARY"/>
    <s v="F"/>
    <d v="2023-05-10T00:00:00"/>
    <x v="2"/>
    <s v="HOSPITAL SAN JOSE"/>
    <s v="206 P.S. BOCANEGRA"/>
    <x v="0"/>
    <x v="6"/>
    <d v="2023-12-14T00:00:00"/>
    <x v="32"/>
    <x v="2"/>
    <n v="209"/>
    <d v="2023-12-14T00:00:00"/>
    <d v="2024-01-18T00:00:00"/>
    <d v="2024-03-20T00:00:00"/>
    <d v="2024-06-20T00:00:00"/>
    <d v="2024-06-20T00:00:00"/>
    <x v="1"/>
  </r>
  <r>
    <n v="93393928"/>
    <s v="DNI"/>
    <s v="RAMIREZ YUMBATO, DILAN DAVID"/>
    <s v="M"/>
    <d v="2023-05-21T00:00:00"/>
    <x v="1"/>
    <s v="ALBERTO LEONARDO BARTON THOMPSON"/>
    <s v="309 P.S. VENTANILLA ALTA"/>
    <x v="0"/>
    <x v="6"/>
    <d v="2023-12-21T00:00:00"/>
    <x v="2"/>
    <x v="1"/>
    <n v="209"/>
    <d v="2023-12-21T00:00:00"/>
    <d v="2024-01-25T00:00:00"/>
    <d v="2024-04-01T00:00:00"/>
    <d v="2024-07-01T00:00:00"/>
    <d v="2024-07-01T00:00:00"/>
    <x v="1"/>
  </r>
  <r>
    <n v="93394644"/>
    <s v="DNI"/>
    <s v="SALAZAR FAUSTINO, JULIÁN"/>
    <s v="M"/>
    <d v="2023-05-21T00:00:00"/>
    <x v="1"/>
    <s v="CLINICA AVIVA SEDE MENDIOLA"/>
    <s v="315 C.S. VENTANILLA BAJA"/>
    <x v="0"/>
    <x v="6"/>
    <d v="2023-12-07T00:00:00"/>
    <x v="23"/>
    <x v="1"/>
    <n v="209"/>
    <d v="2023-12-07T00:00:00"/>
    <m/>
    <m/>
    <m/>
    <m/>
    <x v="0"/>
  </r>
  <r>
    <n v="93395164"/>
    <s v="DNI"/>
    <s v="RAMOS MIRANDA, ANDER ELIAS"/>
    <s v="M"/>
    <d v="2023-05-22T00:00:00"/>
    <x v="1"/>
    <s v="C.S. MARQUEZ"/>
    <s v="313 C.S. MARQUEZ"/>
    <x v="0"/>
    <x v="6"/>
    <d v="2023-12-30T00:00:00"/>
    <x v="19"/>
    <x v="1"/>
    <n v="209"/>
    <d v="2023-12-30T00:00:00"/>
    <d v="2024-02-28T00:00:00"/>
    <d v="2024-04-11T00:00:00"/>
    <d v="2024-07-25T00:00:00"/>
    <d v="2024-07-25T00:00:00"/>
    <x v="1"/>
  </r>
  <r>
    <n v="93396759"/>
    <s v="DNI"/>
    <s v="FUENTES ÑIQUEN, MATHEW ANDERSON"/>
    <s v="M"/>
    <d v="2023-05-19T00:00:00"/>
    <x v="1"/>
    <s v="HOSPITAL II LIMA NORTE CALLAO LUIS NEGREIROS VEGA ESSALUD"/>
    <s v="303 P.S. BAHIA BLANCA"/>
    <x v="0"/>
    <x v="6"/>
    <d v="2023-12-27T00:00:00"/>
    <x v="31"/>
    <x v="1"/>
    <n v="209"/>
    <d v="2023-12-27T00:00:00"/>
    <d v="2024-02-27T00:00:00"/>
    <d v="2024-05-03T00:00:00"/>
    <d v="2024-06-25T00:00:00"/>
    <d v="2024-06-25T00:00:00"/>
    <x v="1"/>
  </r>
  <r>
    <n v="93397586"/>
    <s v="DNI"/>
    <s v="MORAN COLLANTES, SANTIAGO NEHEMÍAS"/>
    <s v="M"/>
    <d v="2023-05-23T00:00:00"/>
    <x v="1"/>
    <s v="HOSPITAL DE VENTANILLA"/>
    <s v="309 P.S. VENTANILLA ALTA"/>
    <x v="0"/>
    <x v="6"/>
    <d v="2024-01-04T00:00:00"/>
    <x v="0"/>
    <x v="0"/>
    <n v="209"/>
    <m/>
    <m/>
    <m/>
    <m/>
    <m/>
    <x v="0"/>
  </r>
  <r>
    <n v="93397594"/>
    <s v="DNI"/>
    <s v="BAUTISTA PEREZ, ADDISON SAMARA HIRAYDA"/>
    <s v="F"/>
    <d v="2023-05-23T00:00:00"/>
    <x v="1"/>
    <s v="HOSPITAL DE VENTANILLA"/>
    <s v="301 C.S.M.I. PACHACUTEC PERU - COREA"/>
    <x v="0"/>
    <x v="6"/>
    <d v="2023-12-11T00:00:00"/>
    <x v="9"/>
    <x v="1"/>
    <n v="209"/>
    <d v="2023-12-11T00:00:00"/>
    <d v="2024-01-11T00:00:00"/>
    <d v="2024-03-18T00:00:00"/>
    <m/>
    <d v="2024-06-12T00:00:00"/>
    <x v="0"/>
  </r>
  <r>
    <n v="93399408"/>
    <s v="DNI"/>
    <s v="GONZALES CASAS, ADRIEL EMIR HENRY"/>
    <s v="M"/>
    <d v="2023-05-17T00:00:00"/>
    <x v="1"/>
    <m/>
    <s v="310 C.S. VILLA LOS REYES"/>
    <x v="0"/>
    <x v="6"/>
    <d v="2023-12-21T00:00:00"/>
    <x v="10"/>
    <x v="1"/>
    <n v="209"/>
    <d v="2023-12-21T00:00:00"/>
    <m/>
    <m/>
    <m/>
    <m/>
    <x v="0"/>
  </r>
  <r>
    <n v="93399441"/>
    <s v="DNI"/>
    <s v="AYALA KAWAKAMI, AUSTIN ALEXANDER"/>
    <s v="M"/>
    <d v="2023-05-25T00:00:00"/>
    <x v="3"/>
    <s v="NAC. DANIEL A. CARRION"/>
    <s v="102 C.S. ALBERTO BARTON"/>
    <x v="0"/>
    <x v="6"/>
    <d v="2023-12-14T00:00:00"/>
    <x v="5"/>
    <x v="2"/>
    <n v="209"/>
    <d v="2023-12-14T00:00:00"/>
    <d v="2024-01-11T00:00:00"/>
    <d v="2024-02-12T00:00:00"/>
    <d v="2024-07-08T00:00:00"/>
    <d v="2024-07-08T00:00:00"/>
    <x v="1"/>
  </r>
  <r>
    <n v="93400182"/>
    <s v="DNI"/>
    <s v="SERNA LEON, KATALEYA ELIZABETH"/>
    <s v="F"/>
    <d v="2023-05-25T00:00:00"/>
    <x v="1"/>
    <s v="INSTITUTO NACIONAL MATERNO PERINATAL"/>
    <s v="301 C.S.M.I. PACHACUTEC PERU - COREA"/>
    <x v="0"/>
    <x v="6"/>
    <d v="2023-12-07T00:00:00"/>
    <x v="9"/>
    <x v="1"/>
    <n v="209"/>
    <d v="2023-12-07T00:00:00"/>
    <d v="2024-01-13T00:00:00"/>
    <d v="2024-02-13T00:00:00"/>
    <d v="2024-07-03T00:00:00"/>
    <d v="2024-07-03T00:00:00"/>
    <x v="1"/>
  </r>
  <r>
    <n v="93405164"/>
    <s v="DNI"/>
    <s v="LIZARRAGA MUCHAYPIÑA, HANNAH ADHARA"/>
    <s v="F"/>
    <d v="2023-05-29T00:00:00"/>
    <x v="2"/>
    <s v="NAC. DANIEL A. CARRION"/>
    <s v="215 P.S. LA PERLA"/>
    <x v="0"/>
    <x v="6"/>
    <d v="2023-12-06T00:00:00"/>
    <x v="25"/>
    <x v="2"/>
    <n v="209"/>
    <d v="2023-12-06T00:00:00"/>
    <d v="2024-01-08T00:00:00"/>
    <d v="2024-02-19T00:00:00"/>
    <d v="2024-07-01T00:00:00"/>
    <d v="2024-07-01T00:00:00"/>
    <x v="1"/>
  </r>
  <r>
    <n v="93405180"/>
    <s v="DNI"/>
    <s v="ESPINOZA MONTENEGRO, RICHARD ABRAHAM"/>
    <s v="M"/>
    <d v="2023-05-29T00:00:00"/>
    <x v="1"/>
    <s v="HOSPITAL DE VENTANILLA"/>
    <s v="301 C.S.M.I. PACHACUTEC PERU - COREA"/>
    <x v="0"/>
    <x v="6"/>
    <d v="2023-12-13T00:00:00"/>
    <x v="9"/>
    <x v="1"/>
    <n v="209"/>
    <d v="2023-12-13T00:00:00"/>
    <m/>
    <m/>
    <m/>
    <d v="2024-07-09T00:00:00"/>
    <x v="0"/>
  </r>
  <r>
    <n v="93406030"/>
    <s v="DNI"/>
    <s v="CHUQUIMUNI ESCALANTE, EVANS JAZIEL"/>
    <s v="M"/>
    <d v="2023-05-30T00:00:00"/>
    <x v="2"/>
    <s v="HOSPITAL NACIONAL ALBERTO SABOGAL SOLOGUREN DE LA RED ASISTENCIAL SABOGAL"/>
    <s v="115 C.S. ACAPULCO"/>
    <x v="0"/>
    <x v="6"/>
    <d v="2023-12-27T00:00:00"/>
    <x v="0"/>
    <x v="0"/>
    <n v="209"/>
    <m/>
    <m/>
    <m/>
    <m/>
    <m/>
    <x v="0"/>
  </r>
  <r>
    <n v="93406776"/>
    <s v="DNI"/>
    <s v="LOPEZ CASTILLO, RENATA NAOMI"/>
    <s v="F"/>
    <d v="2023-05-31T00:00:00"/>
    <x v="5"/>
    <s v="NAC. DANIEL A. CARRION"/>
    <s v="212 C.S. ALTA MAR"/>
    <x v="0"/>
    <x v="6"/>
    <d v="2023-12-16T00:00:00"/>
    <x v="39"/>
    <x v="2"/>
    <n v="209"/>
    <d v="2023-12-16T00:00:00"/>
    <d v="2024-02-13T00:00:00"/>
    <d v="2024-03-19T00:00:00"/>
    <m/>
    <m/>
    <x v="0"/>
  </r>
  <r>
    <n v="93406821"/>
    <s v="DNI"/>
    <s v="FERREBUS CHAVEZ, BENJAMÍN NAEL"/>
    <s v="M"/>
    <d v="2023-05-31T00:00:00"/>
    <x v="2"/>
    <s v="HOSPITAL SAN JOSE"/>
    <s v="205 P.S. PREVI"/>
    <x v="0"/>
    <x v="6"/>
    <d v="2024-01-04T00:00:00"/>
    <x v="24"/>
    <x v="2"/>
    <n v="209"/>
    <d v="2024-01-04T00:00:00"/>
    <d v="2024-02-03T00:00:00"/>
    <d v="2024-03-01T00:00:00"/>
    <d v="2024-07-12T00:00:00"/>
    <d v="2024-07-12T00:00:00"/>
    <x v="1"/>
  </r>
  <r>
    <n v="93408034"/>
    <s v="DNI"/>
    <s v="HUARIPATA LEGUIA, AITANA DARLEY"/>
    <s v="F"/>
    <d v="2023-06-01T00:00:00"/>
    <x v="1"/>
    <s v="HOSPITAL DE VENTANILLA"/>
    <s v="301 C.S.M.I. PACHACUTEC PERU - COREA"/>
    <x v="0"/>
    <x v="6"/>
    <d v="2023-12-11T00:00:00"/>
    <x v="9"/>
    <x v="1"/>
    <n v="209"/>
    <d v="2023-12-11T00:00:00"/>
    <d v="2024-02-09T00:00:00"/>
    <d v="2024-03-15T00:00:00"/>
    <d v="2024-06-17T00:00:00"/>
    <d v="2024-06-15T00:00:00"/>
    <x v="1"/>
  </r>
  <r>
    <n v="93411299"/>
    <s v="DNI"/>
    <s v="COLLAZOS MARQUEZ, IVANA GAELA"/>
    <s v="F"/>
    <d v="2023-06-03T00:00:00"/>
    <x v="3"/>
    <s v="CLINICA GSTAR"/>
    <s v="211 C.S.M.I. BELLAVISTA PERU - COREA"/>
    <x v="0"/>
    <x v="6"/>
    <d v="2023-12-27T00:00:00"/>
    <x v="5"/>
    <x v="2"/>
    <n v="209"/>
    <d v="2023-12-27T00:00:00"/>
    <d v="2024-03-01T00:00:00"/>
    <d v="2024-05-04T00:00:00"/>
    <d v="2024-07-22T00:00:00"/>
    <d v="2024-07-22T00:00:00"/>
    <x v="1"/>
  </r>
  <r>
    <n v="93412026"/>
    <s v="DNI"/>
    <s v="BUSTAMANTE HERNANDEZ, ALESSIA ELIF GABRIELA"/>
    <s v="F"/>
    <d v="2023-06-04T00:00:00"/>
    <x v="1"/>
    <s v="MATERNO INFANTIL PACHACUTEC  PERU-COREA"/>
    <s v="304 P.S. CIUDAD PACHACUTEC"/>
    <x v="0"/>
    <x v="6"/>
    <d v="2023-12-05T00:00:00"/>
    <x v="16"/>
    <x v="1"/>
    <n v="209"/>
    <d v="2023-12-05T00:00:00"/>
    <d v="2024-02-06T00:00:00"/>
    <m/>
    <d v="2024-06-08T00:00:00"/>
    <d v="2024-06-08T00:00:00"/>
    <x v="0"/>
  </r>
  <r>
    <n v="93412261"/>
    <s v="DNI"/>
    <s v="BRICEÑO CHUQUIHUANGA, VÍCTOR ALESSANDRO NOAH"/>
    <s v="M"/>
    <d v="2023-06-03T00:00:00"/>
    <x v="1"/>
    <s v="HOSPITALROSALIA  DE LAVALLE DE MORALES MACEDO - SOCIEDAD DE BENEFICIENCIA DE LIMA METROPOLITANA"/>
    <s v="315 C.S. VENTANILLA BAJA"/>
    <x v="0"/>
    <x v="6"/>
    <d v="2023-12-07T00:00:00"/>
    <x v="23"/>
    <x v="1"/>
    <n v="209"/>
    <d v="2023-12-07T00:00:00"/>
    <d v="2024-02-07T00:00:00"/>
    <d v="2024-04-04T00:00:00"/>
    <d v="2024-07-03T00:00:00"/>
    <d v="2024-07-03T00:00:00"/>
    <x v="1"/>
  </r>
  <r>
    <n v="93412508"/>
    <s v="DNI"/>
    <s v="POMA SALAZAR, EITHAN NATÁN"/>
    <s v="M"/>
    <d v="2023-06-05T00:00:00"/>
    <x v="1"/>
    <s v="HOSPITAL DE VENTANILLA"/>
    <s v="309 P.S. VENTANILLA ALTA"/>
    <x v="0"/>
    <x v="6"/>
    <d v="2023-12-27T00:00:00"/>
    <x v="2"/>
    <x v="1"/>
    <n v="209"/>
    <d v="2023-12-27T00:00:00"/>
    <d v="2024-03-01T00:00:00"/>
    <d v="2024-04-02T00:00:00"/>
    <d v="2024-06-29T00:00:00"/>
    <d v="2024-06-29T00:00:00"/>
    <x v="1"/>
  </r>
  <r>
    <n v="93413412"/>
    <s v="DNI"/>
    <s v="VILLEGAS LLACSAHUANGA, NADIA ESTHER"/>
    <s v="F"/>
    <d v="2023-06-05T00:00:00"/>
    <x v="1"/>
    <s v="HOSPITAL SAN JOSE"/>
    <s v="309 P.S. VENTANILLA ALTA"/>
    <x v="0"/>
    <x v="6"/>
    <d v="2023-12-18T00:00:00"/>
    <x v="2"/>
    <x v="1"/>
    <n v="209"/>
    <d v="2023-12-18T00:00:00"/>
    <d v="2024-01-18T00:00:00"/>
    <d v="2024-03-21T00:00:00"/>
    <d v="2024-06-20T00:00:00"/>
    <d v="2024-06-20T00:00:00"/>
    <x v="1"/>
  </r>
  <r>
    <n v="93413543"/>
    <s v="DNI"/>
    <s v="RONDON ROJAS, LUIS SEBASTIÁN"/>
    <s v="M"/>
    <d v="2023-06-05T00:00:00"/>
    <x v="2"/>
    <s v="HOSPITAL SAN JOSE"/>
    <s v="207 P.S. EL ALAMO"/>
    <x v="0"/>
    <x v="6"/>
    <d v="2023-12-14T00:00:00"/>
    <x v="11"/>
    <x v="2"/>
    <n v="209"/>
    <d v="2023-12-14T00:00:00"/>
    <m/>
    <m/>
    <m/>
    <d v="2024-06-12T00:00:00"/>
    <x v="0"/>
  </r>
  <r>
    <n v="93413666"/>
    <s v="DNI"/>
    <s v="BOCA BOLO, IKER KARIM"/>
    <s v="M"/>
    <d v="2023-06-05T00:00:00"/>
    <x v="2"/>
    <s v="HOSPITAL SAN JOSE"/>
    <s v="203 P.S. PALMERAS DE OQUENDO"/>
    <x v="0"/>
    <x v="6"/>
    <d v="2023-12-05T00:00:00"/>
    <x v="20"/>
    <x v="2"/>
    <n v="209"/>
    <d v="2023-12-05T00:00:00"/>
    <d v="2024-02-06T00:00:00"/>
    <d v="2024-04-05T00:00:00"/>
    <d v="2024-06-19T00:00:00"/>
    <d v="2024-06-19T00:00:00"/>
    <x v="1"/>
  </r>
  <r>
    <n v="93415118"/>
    <s v="DNI"/>
    <s v="TARRILLO VALDIVIA, MAGDALENA AITANA"/>
    <s v="F"/>
    <d v="2023-06-06T00:00:00"/>
    <x v="4"/>
    <s v="PUESTO DE SALUD MI PERU"/>
    <s v="312 P.S. MI PERU"/>
    <x v="0"/>
    <x v="6"/>
    <d v="2024-01-03T00:00:00"/>
    <x v="7"/>
    <x v="1"/>
    <n v="209"/>
    <d v="2024-01-03T00:00:00"/>
    <m/>
    <m/>
    <m/>
    <m/>
    <x v="0"/>
  </r>
  <r>
    <n v="93415358"/>
    <s v="DNI"/>
    <s v="FUENTES ZAVALA, ISAÍ JHENNERY"/>
    <s v="M"/>
    <d v="2023-06-06T00:00:00"/>
    <x v="5"/>
    <s v="NAC. DANIEL A. CARRION"/>
    <s v="215 P.S. LA PERLA"/>
    <x v="0"/>
    <x v="6"/>
    <d v="2023-12-07T00:00:00"/>
    <x v="25"/>
    <x v="2"/>
    <n v="209"/>
    <d v="2023-12-07T00:00:00"/>
    <d v="2024-01-06T00:00:00"/>
    <d v="2024-03-01T00:00:00"/>
    <d v="2024-06-19T00:00:00"/>
    <d v="2024-06-19T00:00:00"/>
    <x v="1"/>
  </r>
  <r>
    <n v="93416556"/>
    <s v="DNI"/>
    <s v="OLORTEGUI ARELLANO, SHANTAL TANIA"/>
    <s v="F"/>
    <d v="2023-06-06T00:00:00"/>
    <x v="1"/>
    <s v="CLINICA MONTELUZ"/>
    <s v="310 C.S. VILLA LOS REYES"/>
    <x v="0"/>
    <x v="6"/>
    <d v="2023-12-15T00:00:00"/>
    <x v="10"/>
    <x v="1"/>
    <n v="209"/>
    <d v="2023-12-15T00:00:00"/>
    <d v="2024-02-06T00:00:00"/>
    <d v="2024-03-08T00:00:00"/>
    <d v="2024-07-02T00:00:00"/>
    <d v="2024-07-02T00:00:00"/>
    <x v="1"/>
  </r>
  <r>
    <n v="93416574"/>
    <s v="DNI"/>
    <s v="AGUIRRE RODRIGUEZ, MANUEL ANTONIO"/>
    <s v="M"/>
    <d v="2023-06-07T00:00:00"/>
    <x v="2"/>
    <s v="INSTITUTO NACIONAL MATERNO PERINATAL"/>
    <s v="203 P.S. PALMERAS DE OQUENDO"/>
    <x v="0"/>
    <x v="6"/>
    <d v="2023-12-12T00:00:00"/>
    <x v="20"/>
    <x v="2"/>
    <n v="209"/>
    <d v="2023-12-12T00:00:00"/>
    <d v="2024-02-05T00:00:00"/>
    <m/>
    <m/>
    <m/>
    <x v="0"/>
  </r>
  <r>
    <n v="93417111"/>
    <s v="DNI"/>
    <s v="DELGADO PRINCIPE, GAEL ANDRIHU"/>
    <s v="M"/>
    <d v="2023-06-08T00:00:00"/>
    <x v="1"/>
    <s v="NAC. DANIEL A. CARRION"/>
    <s v="304 P.S. CIUDAD PACHACUTEC"/>
    <x v="0"/>
    <x v="6"/>
    <d v="2023-12-11T00:00:00"/>
    <x v="16"/>
    <x v="1"/>
    <n v="209"/>
    <d v="2023-12-11T00:00:00"/>
    <d v="2024-01-08T00:00:00"/>
    <d v="2024-03-01T00:00:00"/>
    <m/>
    <m/>
    <x v="0"/>
  </r>
  <r>
    <n v="93417945"/>
    <s v="DNI"/>
    <s v="YLLANES HERNANDEZ, BRYAM MANASÉC"/>
    <s v="M"/>
    <d v="2023-06-08T00:00:00"/>
    <x v="1"/>
    <s v="HOSPITAL II LIMA NORTE CALLAO LUIS NEGREIROS VEGA ESSALUD"/>
    <s v="309 P.S. VENTANILLA ALTA"/>
    <x v="0"/>
    <x v="6"/>
    <d v="2024-01-02T00:00:00"/>
    <x v="2"/>
    <x v="1"/>
    <n v="209"/>
    <d v="2024-01-02T00:00:00"/>
    <d v="2024-03-01T00:00:00"/>
    <d v="2024-04-02T00:00:00"/>
    <m/>
    <d v="2024-07-08T00:00:00"/>
    <x v="0"/>
  </r>
  <r>
    <n v="93418926"/>
    <s v="DNI"/>
    <s v="MAURICIO LA ROSA, DXAEL LUCIANO"/>
    <s v="M"/>
    <d v="2023-06-09T00:00:00"/>
    <x v="2"/>
    <s v="NAC. DANIEL A. CARRION"/>
    <s v="101 C.S. MANUEL BONILLA"/>
    <x v="0"/>
    <x v="6"/>
    <d v="2023-12-11T00:00:00"/>
    <x v="37"/>
    <x v="3"/>
    <n v="209"/>
    <d v="2023-12-11T00:00:00"/>
    <d v="2024-01-10T00:00:00"/>
    <d v="2024-03-11T00:00:00"/>
    <d v="2024-06-11T00:00:00"/>
    <d v="2024-06-11T00:00:00"/>
    <x v="1"/>
  </r>
  <r>
    <n v="93418972"/>
    <s v="DNI"/>
    <s v="RODRIGUEZ CARAZAS, NADJELA LUCILA"/>
    <s v="F"/>
    <d v="2023-06-09T00:00:00"/>
    <x v="2"/>
    <s v="HOSPITAL SAN JOSE"/>
    <s v="313 C.S. MARQUEZ"/>
    <x v="0"/>
    <x v="6"/>
    <d v="2023-12-14T00:00:00"/>
    <x v="19"/>
    <x v="1"/>
    <n v="209"/>
    <d v="2023-12-14T00:00:00"/>
    <d v="2024-01-13T00:00:00"/>
    <d v="2024-02-12T00:00:00"/>
    <d v="2024-07-08T00:00:00"/>
    <d v="2024-07-08T00:00:00"/>
    <x v="1"/>
  </r>
  <r>
    <n v="93419478"/>
    <s v="DNI"/>
    <s v="OCHOA LEON, APRIL LUCIA"/>
    <s v="F"/>
    <d v="2023-06-09T00:00:00"/>
    <x v="2"/>
    <s v="HOSPITAL SAN JOSE"/>
    <s v="202 P.S. 200 MILLAS"/>
    <x v="0"/>
    <x v="6"/>
    <d v="2023-12-09T00:00:00"/>
    <x v="13"/>
    <x v="2"/>
    <n v="209"/>
    <d v="2023-12-09T00:00:00"/>
    <d v="2024-01-08T00:00:00"/>
    <d v="2024-02-07T00:00:00"/>
    <d v="2024-06-10T00:00:00"/>
    <d v="2024-06-14T00:00:00"/>
    <x v="1"/>
  </r>
  <r>
    <n v="93420002"/>
    <s v="DNI"/>
    <s v="CHANG MARCANI, AYSEL NARUMI"/>
    <s v="F"/>
    <d v="2023-06-09T00:00:00"/>
    <x v="2"/>
    <s v="NESTOR GAMBETTA"/>
    <s v="112 C.S. NESTOR GAMBETTA"/>
    <x v="0"/>
    <x v="6"/>
    <d v="2023-12-12T00:00:00"/>
    <x v="26"/>
    <x v="3"/>
    <n v="209"/>
    <d v="2023-12-12T00:00:00"/>
    <d v="2024-02-10T00:00:00"/>
    <d v="2024-03-10T00:00:00"/>
    <d v="2024-06-13T00:00:00"/>
    <d v="2024-06-13T00:00:00"/>
    <x v="1"/>
  </r>
  <r>
    <n v="93420475"/>
    <s v="DNI"/>
    <s v="ESPINOZA PARDO, AMAYA AITANA"/>
    <s v="F"/>
    <d v="2023-06-10T00:00:00"/>
    <x v="1"/>
    <s v="HOSPITAL DE VENTANILLA"/>
    <s v="304 P.S. CIUDAD PACHACUTEC"/>
    <x v="0"/>
    <x v="6"/>
    <d v="2023-12-13T00:00:00"/>
    <x v="16"/>
    <x v="1"/>
    <n v="209"/>
    <d v="2023-12-13T00:00:00"/>
    <d v="2024-01-10T00:00:00"/>
    <d v="2024-03-04T00:00:00"/>
    <m/>
    <d v="2024-07-08T00:00:00"/>
    <x v="0"/>
  </r>
  <r>
    <n v="93421083"/>
    <s v="DNI"/>
    <s v="CHAVEZ POQUIOMA, YOSSETH ELEAZAR"/>
    <s v="M"/>
    <d v="2023-06-11T00:00:00"/>
    <x v="1"/>
    <s v="HOSPITAL DE VENTANILLA"/>
    <s v="308 P.S. DEFENSORES DE LA PATRIA"/>
    <x v="0"/>
    <x v="6"/>
    <d v="2023-12-11T00:00:00"/>
    <x v="3"/>
    <x v="1"/>
    <n v="209"/>
    <d v="2023-12-11T00:00:00"/>
    <d v="2024-01-11T00:00:00"/>
    <d v="2024-02-29T00:00:00"/>
    <m/>
    <m/>
    <x v="0"/>
  </r>
  <r>
    <n v="93421100"/>
    <s v="DNI"/>
    <s v="CARRASCO SANCHEZ, CATALINA NAIARA"/>
    <s v="F"/>
    <d v="2023-06-11T00:00:00"/>
    <x v="1"/>
    <s v="HOSPITAL DE VENTANILLA"/>
    <s v="309 P.S. VENTANILLA ALTA"/>
    <x v="0"/>
    <x v="6"/>
    <d v="2023-12-12T00:00:00"/>
    <x v="2"/>
    <x v="1"/>
    <n v="209"/>
    <d v="2023-12-12T00:00:00"/>
    <d v="2024-01-18T00:00:00"/>
    <d v="2024-03-21T00:00:00"/>
    <d v="2024-06-14T00:00:00"/>
    <d v="2024-06-14T00:00:00"/>
    <x v="1"/>
  </r>
  <r>
    <n v="93421542"/>
    <s v="DNI"/>
    <s v="ALMONACIN TORRES, LUANA KAORI"/>
    <s v="F"/>
    <d v="2023-06-11T00:00:00"/>
    <x v="2"/>
    <s v="NAC. DANIEL A. CARRION"/>
    <s v="115 C.S. ACAPULCO"/>
    <x v="0"/>
    <x v="6"/>
    <d v="2023-12-11T00:00:00"/>
    <x v="41"/>
    <x v="3"/>
    <n v="209"/>
    <d v="2023-12-11T00:00:00"/>
    <d v="2024-02-12T00:00:00"/>
    <d v="2024-03-13T00:00:00"/>
    <d v="2024-07-02T00:00:00"/>
    <d v="2024-07-02T00:00:00"/>
    <x v="1"/>
  </r>
  <r>
    <n v="93422116"/>
    <s v="DNI"/>
    <s v="BENITES LLAUCE, ENZO GABRIEL"/>
    <s v="M"/>
    <d v="2023-06-12T00:00:00"/>
    <x v="2"/>
    <s v="INSTITUTO NACIONAL MATERNO PERINATAL"/>
    <s v="207 P.S. EL ALAMO"/>
    <x v="0"/>
    <x v="6"/>
    <d v="2023-12-14T00:00:00"/>
    <x v="11"/>
    <x v="2"/>
    <n v="209"/>
    <d v="2023-12-14T00:00:00"/>
    <d v="2024-01-12T00:00:00"/>
    <d v="2024-03-19T00:00:00"/>
    <d v="2024-07-09T00:00:00"/>
    <d v="2024-07-09T00:00:00"/>
    <x v="1"/>
  </r>
  <r>
    <n v="93422304"/>
    <s v="DNI"/>
    <s v="GUERRERO SOLANO, ÓSCAR ALEJANDRO"/>
    <s v="M"/>
    <d v="2023-06-10T00:00:00"/>
    <x v="1"/>
    <s v="CLINICA MONTELUZ"/>
    <s v="311 C.S. LUIS FELIPE DE LAS CASAS"/>
    <x v="0"/>
    <x v="6"/>
    <d v="2023-12-11T00:00:00"/>
    <x v="8"/>
    <x v="1"/>
    <n v="209"/>
    <d v="2023-12-11T00:00:00"/>
    <d v="2024-01-12T00:00:00"/>
    <d v="2024-03-08T00:00:00"/>
    <m/>
    <m/>
    <x v="0"/>
  </r>
  <r>
    <n v="93423150"/>
    <s v="DNI"/>
    <s v="MENDOZA RAMOS, KHALED YUTHIEL"/>
    <s v="M"/>
    <d v="2023-06-12T00:00:00"/>
    <x v="4"/>
    <s v="HOSPITAL DE VENTANILLA"/>
    <s v="312 P.S. MI PERU"/>
    <x v="0"/>
    <x v="6"/>
    <d v="2023-12-28T00:00:00"/>
    <x v="7"/>
    <x v="1"/>
    <n v="209"/>
    <d v="2023-12-28T00:00:00"/>
    <d v="2024-02-29T00:00:00"/>
    <d v="2024-03-26T00:00:00"/>
    <d v="2024-06-25T00:00:00"/>
    <d v="2024-06-25T00:00:00"/>
    <x v="1"/>
  </r>
  <r>
    <n v="93423486"/>
    <s v="DNI"/>
    <s v="GONZALES MANUMA, DOMINIC YASIKOV"/>
    <s v="M"/>
    <d v="2023-06-13T00:00:00"/>
    <x v="1"/>
    <s v="HOSPITAL II LIMA NORTE CALLAO LUIS NEGREIROS VEGA ESSALUD"/>
    <s v="309 P.S. VENTANILLA ALTA"/>
    <x v="0"/>
    <x v="6"/>
    <d v="2024-01-02T00:00:00"/>
    <x v="2"/>
    <x v="1"/>
    <n v="209"/>
    <d v="2024-01-02T00:00:00"/>
    <m/>
    <m/>
    <m/>
    <d v="2024-07-03T00:00:00"/>
    <x v="0"/>
  </r>
  <r>
    <n v="93424899"/>
    <s v="DNI"/>
    <s v="CHIQUE JIMENEZ, JASMÍN SALOMÉ"/>
    <s v="F"/>
    <d v="2023-06-14T00:00:00"/>
    <x v="2"/>
    <s v="HOSPITAL SAN JOSE"/>
    <s v="210 P.S. POLIGONO IV"/>
    <x v="0"/>
    <x v="6"/>
    <d v="2023-12-14T00:00:00"/>
    <x v="30"/>
    <x v="2"/>
    <n v="209"/>
    <d v="2023-12-14T00:00:00"/>
    <d v="2024-01-17T00:00:00"/>
    <d v="2024-02-14T00:00:00"/>
    <d v="2024-07-01T00:00:00"/>
    <d v="2024-07-01T00:00:00"/>
    <x v="1"/>
  </r>
  <r>
    <n v="93425097"/>
    <s v="DNI"/>
    <s v="DEUSEBIO AGUILAR, MATEO JOSIMAR"/>
    <s v="M"/>
    <d v="2023-06-14T00:00:00"/>
    <x v="2"/>
    <s v="INSTITUTO NACIONAL MATERNO PERINATAL"/>
    <s v="204 C.S. SESQUICENTENARIO"/>
    <x v="0"/>
    <x v="6"/>
    <d v="2023-12-15T00:00:00"/>
    <x v="17"/>
    <x v="2"/>
    <n v="209"/>
    <d v="2023-12-15T00:00:00"/>
    <d v="2024-01-13T00:00:00"/>
    <d v="2024-03-14T00:00:00"/>
    <d v="2024-06-13T00:00:00"/>
    <d v="2024-06-13T00:00:00"/>
    <x v="1"/>
  </r>
  <r>
    <n v="93425487"/>
    <s v="DNI"/>
    <s v="GARCIA LLERENA, IZEL ARIZA"/>
    <s v="F"/>
    <d v="2023-06-14T00:00:00"/>
    <x v="1"/>
    <s v="HOSPITAL II LIMA NORTE CALLAO LUIS NEGREIROS VEGA ESSALUD"/>
    <s v="309 P.S. VENTANILLA ALTA"/>
    <x v="0"/>
    <x v="6"/>
    <d v="2023-12-30T00:00:00"/>
    <x v="2"/>
    <x v="1"/>
    <n v="209"/>
    <d v="2023-12-30T00:00:00"/>
    <d v="2024-02-01T00:00:00"/>
    <d v="2024-03-26T00:00:00"/>
    <d v="2024-07-09T00:00:00"/>
    <d v="2024-07-09T00:00:00"/>
    <x v="1"/>
  </r>
  <r>
    <n v="93427934"/>
    <s v="DNI"/>
    <s v="CHACHAPOYAS GUEVARA, MÍA ZARETH"/>
    <s v="F"/>
    <d v="2023-06-16T00:00:00"/>
    <x v="1"/>
    <s v="HOSPITAL DE VENTANILLA"/>
    <s v="301 C.S.M.I. PACHACUTEC PERU - COREA"/>
    <x v="0"/>
    <x v="6"/>
    <d v="2023-12-21T00:00:00"/>
    <x v="9"/>
    <x v="1"/>
    <n v="209"/>
    <d v="2023-12-21T00:00:00"/>
    <m/>
    <m/>
    <d v="2024-07-09T00:00:00"/>
    <d v="2024-07-09T00:00:00"/>
    <x v="0"/>
  </r>
  <r>
    <n v="93428290"/>
    <s v="DNI"/>
    <s v="CAPUÑAY PESCORAN, JADEN GERMAIN"/>
    <s v="M"/>
    <d v="2023-06-16T00:00:00"/>
    <x v="5"/>
    <s v="HOSPITAL NACIONAL ALBERTO SABOGAL SOLOGUREN DE LA RED ASISTENCIAL SABOGAL"/>
    <s v="215 P.S. LA PERLA"/>
    <x v="0"/>
    <x v="6"/>
    <d v="2023-12-29T00:00:00"/>
    <x v="25"/>
    <x v="2"/>
    <n v="209"/>
    <d v="2023-12-29T00:00:00"/>
    <d v="2024-02-29T00:00:00"/>
    <d v="2024-05-09T00:00:00"/>
    <d v="2024-07-01T00:00:00"/>
    <d v="2024-07-13T00:00:00"/>
    <x v="1"/>
  </r>
  <r>
    <n v="93428474"/>
    <s v="DNI"/>
    <s v="RUIZ SANCHEZ, BASTIAN"/>
    <s v="M"/>
    <d v="2023-06-16T00:00:00"/>
    <x v="1"/>
    <s v="REGIONAL DE ICA"/>
    <s v="306 P.S. ANGAMOS"/>
    <x v="0"/>
    <x v="6"/>
    <d v="2023-12-16T00:00:00"/>
    <x v="34"/>
    <x v="1"/>
    <n v="209"/>
    <d v="2023-12-16T00:00:00"/>
    <d v="2024-01-16T00:00:00"/>
    <d v="2024-02-16T00:00:00"/>
    <m/>
    <d v="2024-07-05T00:00:00"/>
    <x v="0"/>
  </r>
  <r>
    <n v="93429261"/>
    <s v="DNI"/>
    <s v="ARANIBAR PAZ, ALAIA DAYLIN"/>
    <s v="F"/>
    <d v="2023-06-17T00:00:00"/>
    <x v="2"/>
    <s v="HOSPITAL SAN JOSE"/>
    <s v="115 C.S. ACAPULCO"/>
    <x v="0"/>
    <x v="6"/>
    <d v="2023-12-14T00:00:00"/>
    <x v="41"/>
    <x v="3"/>
    <n v="209"/>
    <d v="2023-12-14T00:00:00"/>
    <d v="2024-01-13T00:00:00"/>
    <d v="2024-03-15T00:00:00"/>
    <d v="2024-06-20T00:00:00"/>
    <d v="2024-07-02T00:00:00"/>
    <x v="1"/>
  </r>
  <r>
    <n v="93429532"/>
    <s v="DNI"/>
    <s v="MORON BUSTAMANTE, AREXX DERECK JHONSON"/>
    <s v="M"/>
    <d v="2023-06-17T00:00:00"/>
    <x v="1"/>
    <s v="MATERNO INFANTIL PACHACUTEC  PERU-COREA"/>
    <s v="302 C.S. 03 DE FEBRERO"/>
    <x v="0"/>
    <x v="6"/>
    <d v="2023-12-23T00:00:00"/>
    <x v="6"/>
    <x v="1"/>
    <n v="209"/>
    <d v="2023-12-23T00:00:00"/>
    <d v="2024-02-28T00:00:00"/>
    <d v="2024-03-27T00:00:00"/>
    <d v="2024-07-02T00:00:00"/>
    <d v="2024-07-02T00:00:00"/>
    <x v="1"/>
  </r>
  <r>
    <n v="93429961"/>
    <s v="DNI"/>
    <s v="SULCA AYQUIPA, AITANA KATALEYA ALANA"/>
    <s v="F"/>
    <d v="2023-06-18T00:00:00"/>
    <x v="0"/>
    <s v="NAC. DANIEL A. CARRION"/>
    <s v="213 C.S. VILLA SR. DE LOS MILAGROS"/>
    <x v="0"/>
    <x v="6"/>
    <d v="2023-12-18T00:00:00"/>
    <x v="4"/>
    <x v="2"/>
    <n v="209"/>
    <d v="2023-12-18T00:00:00"/>
    <d v="2024-02-14T00:00:00"/>
    <d v="2024-03-14T00:00:00"/>
    <d v="2024-06-17T00:00:00"/>
    <d v="2024-06-17T00:00:00"/>
    <x v="1"/>
  </r>
  <r>
    <n v="93430218"/>
    <s v="DNI"/>
    <s v="HUAMAN YANAC, AILÉN CATALEYA"/>
    <s v="F"/>
    <d v="2023-06-18T00:00:00"/>
    <x v="1"/>
    <s v="HOSPITAL DE VENTANILLA"/>
    <s v="307 P.S. HIJOS DEL ALMIRANTE GRAU"/>
    <x v="0"/>
    <x v="6"/>
    <d v="2024-01-03T00:00:00"/>
    <x v="1"/>
    <x v="1"/>
    <n v="209"/>
    <d v="2024-01-03T00:00:00"/>
    <d v="2024-03-05T00:00:00"/>
    <d v="2024-05-07T00:00:00"/>
    <m/>
    <m/>
    <x v="0"/>
  </r>
  <r>
    <n v="93430807"/>
    <s v="DNI"/>
    <s v="FACTOR GIRALDO, NASLI ALEXIA"/>
    <s v="F"/>
    <d v="2023-06-18T00:00:00"/>
    <x v="1"/>
    <s v="CLINICA MONTELUZ"/>
    <s v="302 C.S. 03 DE FEBRERO"/>
    <x v="0"/>
    <x v="6"/>
    <d v="2023-12-18T00:00:00"/>
    <x v="6"/>
    <x v="1"/>
    <n v="209"/>
    <d v="2023-12-18T00:00:00"/>
    <d v="2024-02-20T00:00:00"/>
    <d v="2024-04-22T00:00:00"/>
    <d v="2024-06-20T00:00:00"/>
    <d v="2024-06-20T00:00:00"/>
    <x v="1"/>
  </r>
  <r>
    <n v="93431214"/>
    <s v="DNI"/>
    <s v="PATRICIO ANDRADE, SARAI GENESIS"/>
    <s v="F"/>
    <d v="2023-06-19T00:00:00"/>
    <x v="1"/>
    <s v="CENTRO DE SALUD VILLA LOS REYES"/>
    <s v="311 C.S. LUIS FELIPE DE LAS CASAS"/>
    <x v="0"/>
    <x v="6"/>
    <d v="2023-12-19T00:00:00"/>
    <x v="8"/>
    <x v="1"/>
    <n v="209"/>
    <d v="2023-12-19T00:00:00"/>
    <d v="2024-02-06T00:00:00"/>
    <m/>
    <d v="2024-06-25T00:00:00"/>
    <d v="2024-06-25T00:00:00"/>
    <x v="0"/>
  </r>
  <r>
    <n v="93431499"/>
    <s v="DNI"/>
    <s v="LOPEZ ZAMBRANO, KYLIAN FEDERIÑHO"/>
    <s v="M"/>
    <d v="2023-06-17T00:00:00"/>
    <x v="1"/>
    <s v="CLINICA JESUS DEL NORTE"/>
    <s v="301 C.S.M.I. PACHACUTEC PERU - COREA"/>
    <x v="0"/>
    <x v="6"/>
    <d v="2023-12-21T00:00:00"/>
    <x v="9"/>
    <x v="1"/>
    <n v="209"/>
    <d v="2023-12-21T00:00:00"/>
    <d v="2024-01-23T00:00:00"/>
    <d v="2024-02-26T00:00:00"/>
    <m/>
    <d v="2024-07-12T00:00:00"/>
    <x v="0"/>
  </r>
  <r>
    <n v="93433088"/>
    <s v="DNI"/>
    <s v="REYNAS CONDE, JORDAN ELIAM"/>
    <s v="M"/>
    <d v="2023-06-20T00:00:00"/>
    <x v="1"/>
    <s v="HOSPITAL DE VENTANILLA"/>
    <s v="307 P.S. HIJOS DEL ALMIRANTE GRAU"/>
    <x v="0"/>
    <x v="6"/>
    <d v="2024-01-03T00:00:00"/>
    <x v="1"/>
    <x v="1"/>
    <n v="209"/>
    <d v="2024-01-03T00:00:00"/>
    <d v="2024-02-02T00:00:00"/>
    <d v="2024-03-05T00:00:00"/>
    <d v="2024-07-10T00:00:00"/>
    <d v="2024-07-09T00:00:00"/>
    <x v="1"/>
  </r>
  <r>
    <n v="93433344"/>
    <s v="DNI"/>
    <s v="TORRES PEREA, LADY LAURA"/>
    <s v="F"/>
    <d v="2023-06-20T00:00:00"/>
    <x v="1"/>
    <s v="HOSPITAL DE VENTANILLA"/>
    <s v="304 P.S. CIUDAD PACHACUTEC"/>
    <x v="0"/>
    <x v="6"/>
    <d v="2023-12-26T00:00:00"/>
    <x v="16"/>
    <x v="1"/>
    <n v="209"/>
    <d v="2023-12-26T00:00:00"/>
    <d v="2024-02-21T00:00:00"/>
    <d v="2024-04-20T00:00:00"/>
    <d v="2024-06-27T00:00:00"/>
    <d v="2024-06-27T00:00:00"/>
    <x v="1"/>
  </r>
  <r>
    <n v="93433465"/>
    <s v="DNI"/>
    <s v="ANGULO NARANJO, AGATHA NICOLLET"/>
    <s v="F"/>
    <d v="2023-06-20T00:00:00"/>
    <x v="2"/>
    <s v="NAC. DANIEL A. CARRION"/>
    <s v="205 P.S. PREVI"/>
    <x v="0"/>
    <x v="6"/>
    <d v="2023-12-22T00:00:00"/>
    <x v="24"/>
    <x v="2"/>
    <n v="209"/>
    <d v="2023-12-22T00:00:00"/>
    <d v="2024-01-22T00:00:00"/>
    <d v="2024-03-01T00:00:00"/>
    <d v="2024-07-15T00:00:00"/>
    <d v="2024-07-18T00:00:00"/>
    <x v="1"/>
  </r>
  <r>
    <n v="93433500"/>
    <s v="DNI"/>
    <s v="TAMANI PERLECHE, VALESKA ANTUANET"/>
    <s v="F"/>
    <d v="2023-06-20T00:00:00"/>
    <x v="1"/>
    <s v="HOSPITAL DE VENTANILLA"/>
    <s v="304 P.S. CIUDAD PACHACUTEC"/>
    <x v="0"/>
    <x v="6"/>
    <d v="2023-12-20T00:00:00"/>
    <x v="16"/>
    <x v="1"/>
    <n v="209"/>
    <d v="2023-12-20T00:00:00"/>
    <d v="2024-02-22T00:00:00"/>
    <d v="2024-03-21T00:00:00"/>
    <m/>
    <d v="2024-07-01T00:00:00"/>
    <x v="0"/>
  </r>
  <r>
    <n v="93433504"/>
    <s v="DNI"/>
    <s v="GUZMAN DURAN, MARIHAM LEYA"/>
    <s v="F"/>
    <d v="2023-06-20T00:00:00"/>
    <x v="1"/>
    <s v="MATERNO INFANTIL PACHACUTEC  PERU-COREA"/>
    <s v="301 C.S.M.I. PACHACUTEC PERU - COREA"/>
    <x v="0"/>
    <x v="6"/>
    <d v="2023-12-22T00:00:00"/>
    <x v="9"/>
    <x v="1"/>
    <n v="209"/>
    <d v="2023-12-22T00:00:00"/>
    <d v="2024-02-26T00:00:00"/>
    <d v="2024-03-30T00:00:00"/>
    <d v="2024-06-27T00:00:00"/>
    <d v="2024-06-27T00:00:00"/>
    <x v="1"/>
  </r>
  <r>
    <n v="93435195"/>
    <s v="DNI"/>
    <s v="MAMANI FERNANDEZ, RICHARD MARTÍN"/>
    <s v="M"/>
    <d v="2023-06-21T00:00:00"/>
    <x v="2"/>
    <s v="NAC. DANIEL A. CARRION"/>
    <s v="115 C.S. ACAPULCO"/>
    <x v="0"/>
    <x v="6"/>
    <d v="2023-12-21T00:00:00"/>
    <x v="41"/>
    <x v="3"/>
    <n v="209"/>
    <d v="2023-12-21T00:00:00"/>
    <d v="2024-02-20T00:00:00"/>
    <d v="2024-04-23T00:00:00"/>
    <d v="2024-07-13T00:00:00"/>
    <d v="2024-07-13T00:00:00"/>
    <x v="1"/>
  </r>
  <r>
    <n v="93435441"/>
    <s v="DNI"/>
    <s v="RETAMOZO FLORES, LUIS URIEL ADONNIS"/>
    <s v="M"/>
    <d v="2023-06-22T00:00:00"/>
    <x v="2"/>
    <s v="NAC. DANIEL A. CARRION"/>
    <s v="116 P.S. JUAN PABLO II"/>
    <x v="0"/>
    <x v="6"/>
    <d v="2023-12-30T00:00:00"/>
    <x v="18"/>
    <x v="3"/>
    <n v="209"/>
    <d v="2023-12-30T00:00:00"/>
    <d v="2024-03-02T00:00:00"/>
    <d v="2024-05-03T00:00:00"/>
    <d v="2024-07-05T00:00:00"/>
    <d v="2024-07-05T00:00:00"/>
    <x v="1"/>
  </r>
  <r>
    <n v="93436096"/>
    <s v="DNI"/>
    <s v="MENACHO HUAMAN, ENZO JULEN"/>
    <s v="M"/>
    <d v="2023-06-22T00:00:00"/>
    <x v="1"/>
    <s v="MATERNO INFANTIL PACHACUTEC  PERU-COREA"/>
    <s v="301 C.S.M.I. PACHACUTEC PERU - COREA"/>
    <x v="0"/>
    <x v="6"/>
    <d v="2023-12-28T00:00:00"/>
    <x v="9"/>
    <x v="1"/>
    <n v="209"/>
    <d v="2023-12-28T00:00:00"/>
    <d v="2024-03-05T00:00:00"/>
    <d v="2024-04-03T00:00:00"/>
    <d v="2024-07-24T00:00:00"/>
    <d v="2024-07-24T00:00:00"/>
    <x v="1"/>
  </r>
  <r>
    <n v="93437962"/>
    <s v="DNI"/>
    <s v="LARA QUIÑONES, LUCAS GABRIEL"/>
    <s v="M"/>
    <d v="2023-06-24T00:00:00"/>
    <x v="4"/>
    <s v="HOSPITAL II LIMA NORTE CALLAO LUIS NEGREIROS VEGA ESSALUD"/>
    <s v="312 P.S. MI PERU"/>
    <x v="0"/>
    <x v="6"/>
    <d v="2023-12-27T00:00:00"/>
    <x v="7"/>
    <x v="1"/>
    <n v="209"/>
    <d v="2023-12-27T00:00:00"/>
    <d v="2024-02-27T00:00:00"/>
    <d v="2024-03-26T00:00:00"/>
    <d v="2024-06-25T00:00:00"/>
    <d v="2024-07-09T00:00:00"/>
    <x v="1"/>
  </r>
  <r>
    <n v="93438321"/>
    <s v="DNI"/>
    <s v="CHIRI NOEL, LIAM OMAR"/>
    <s v="M"/>
    <d v="2023-06-23T00:00:00"/>
    <x v="2"/>
    <s v="NAC. DANIEL A. CARRION"/>
    <s v="106 C.S. SANTA FE"/>
    <x v="0"/>
    <x v="6"/>
    <d v="2023-12-27T00:00:00"/>
    <x v="14"/>
    <x v="3"/>
    <n v="209"/>
    <d v="2023-12-27T00:00:00"/>
    <d v="2024-01-23T00:00:00"/>
    <d v="2024-03-25T00:00:00"/>
    <d v="2024-06-24T00:00:00"/>
    <d v="2024-06-24T00:00:00"/>
    <x v="1"/>
  </r>
  <r>
    <n v="93439410"/>
    <s v="DNI"/>
    <s v="MIÑOPE SANTISTEBAN, ANDRÉS ALONSO"/>
    <s v="M"/>
    <d v="2023-06-21T00:00:00"/>
    <x v="2"/>
    <s v="MEGASALUD NARANJAL S.A.C."/>
    <s v="116 P.S. JUAN PABLO II"/>
    <x v="0"/>
    <x v="6"/>
    <d v="2023-12-20T00:00:00"/>
    <x v="18"/>
    <x v="3"/>
    <n v="209"/>
    <d v="2023-12-20T00:00:00"/>
    <d v="2024-01-24T00:00:00"/>
    <d v="2024-03-27T00:00:00"/>
    <d v="2024-07-01T00:00:00"/>
    <d v="2024-07-01T00:00:00"/>
    <x v="1"/>
  </r>
  <r>
    <n v="93439742"/>
    <s v="DNI"/>
    <s v="PINEDA JARA, DAIKI JULIÁN"/>
    <s v="M"/>
    <d v="2023-06-25T00:00:00"/>
    <x v="1"/>
    <s v="MATERNO INFANTIL PACHACUTEC  PERU-COREA"/>
    <s v="301 C.S.M.I. PACHACUTEC PERU - COREA"/>
    <x v="0"/>
    <x v="6"/>
    <d v="2023-12-26T00:00:00"/>
    <x v="9"/>
    <x v="1"/>
    <n v="209"/>
    <d v="2023-12-26T00:00:00"/>
    <d v="2024-02-29T00:00:00"/>
    <d v="2024-05-03T00:00:00"/>
    <m/>
    <m/>
    <x v="0"/>
  </r>
  <r>
    <n v="93440024"/>
    <s v="DNI"/>
    <s v="VILLANUEVA VILLANUEVA, ABIGAIL ELISA"/>
    <s v="F"/>
    <d v="2023-06-26T00:00:00"/>
    <x v="2"/>
    <s v="NAC. DANIEL A. CARRION"/>
    <s v="210 P.S. POLIGONO IV"/>
    <x v="0"/>
    <x v="6"/>
    <d v="2023-12-29T00:00:00"/>
    <x v="30"/>
    <x v="2"/>
    <n v="209"/>
    <d v="2023-12-29T00:00:00"/>
    <d v="2024-02-28T00:00:00"/>
    <d v="2024-04-27T00:00:00"/>
    <d v="2024-07-11T00:00:00"/>
    <d v="2024-07-10T00:00:00"/>
    <x v="1"/>
  </r>
  <r>
    <n v="93440163"/>
    <s v="DNI"/>
    <s v="GONZALES PALOMINO, HANNA SAYUMI"/>
    <s v="F"/>
    <d v="2023-06-26T00:00:00"/>
    <x v="2"/>
    <s v="NAC. DANIEL A. CARRION"/>
    <s v="115 C.S. ACAPULCO"/>
    <x v="0"/>
    <x v="6"/>
    <d v="2023-12-23T00:00:00"/>
    <x v="41"/>
    <x v="3"/>
    <n v="209"/>
    <d v="2023-12-23T00:00:00"/>
    <d v="2024-02-23T00:00:00"/>
    <d v="2024-04-23T00:00:00"/>
    <d v="2024-07-06T00:00:00"/>
    <d v="2024-07-06T00:00:00"/>
    <x v="1"/>
  </r>
  <r>
    <n v="93443655"/>
    <s v="DNI"/>
    <s v="EUSTAQUIO FABIAN, ESTEBAN DAVID"/>
    <s v="M"/>
    <d v="2023-06-28T00:00:00"/>
    <x v="1"/>
    <s v="HOSPITAL SAN JOSE"/>
    <s v="304 P.S. CIUDAD PACHACUTEC"/>
    <x v="0"/>
    <x v="6"/>
    <d v="2023-12-30T00:00:00"/>
    <x v="16"/>
    <x v="1"/>
    <n v="209"/>
    <d v="2023-12-30T00:00:00"/>
    <d v="2024-03-02T00:00:00"/>
    <m/>
    <m/>
    <m/>
    <x v="0"/>
  </r>
  <r>
    <n v="93444101"/>
    <s v="DNI"/>
    <s v="VALDEZ GONZALES, GIA CATALEYA"/>
    <s v="F"/>
    <d v="2023-06-28T00:00:00"/>
    <x v="1"/>
    <s v="ESSALUD - HOSPITAL II SUÁREZ ANGAMOS"/>
    <s v="302 C.S. 03 DE FEBRERO"/>
    <x v="0"/>
    <x v="6"/>
    <d v="2024-01-02T00:00:00"/>
    <x v="6"/>
    <x v="1"/>
    <n v="209"/>
    <d v="2024-01-02T00:00:00"/>
    <m/>
    <m/>
    <d v="2024-07-01T00:00:00"/>
    <d v="2024-07-01T00:00:00"/>
    <x v="0"/>
  </r>
  <r>
    <n v="93444106"/>
    <s v="DNI"/>
    <s v="HUAMAN RUIZ, AKIRA GISELL"/>
    <s v="F"/>
    <d v="2023-06-28T00:00:00"/>
    <x v="1"/>
    <s v="CENTRO DE SALUD VILLA LOS REYES"/>
    <s v="311 C.S. LUIS FELIPE DE LAS CASAS"/>
    <x v="0"/>
    <x v="6"/>
    <d v="2023-12-28T00:00:00"/>
    <x v="8"/>
    <x v="1"/>
    <n v="209"/>
    <d v="2023-12-28T00:00:00"/>
    <d v="2024-02-02T00:00:00"/>
    <d v="2024-04-03T00:00:00"/>
    <d v="2024-07-02T00:00:00"/>
    <d v="2024-07-02T00:00:00"/>
    <x v="1"/>
  </r>
  <r>
    <n v="93444237"/>
    <s v="DNI"/>
    <s v="QUILCA SOUZA, AITHANA ARZU"/>
    <s v="F"/>
    <d v="2023-06-28T00:00:00"/>
    <x v="4"/>
    <s v="HOSPITAL DE VENTANILLA"/>
    <s v="312 P.S. MI PERU"/>
    <x v="0"/>
    <x v="6"/>
    <d v="2024-01-01T00:00:00"/>
    <x v="7"/>
    <x v="1"/>
    <n v="209"/>
    <d v="2024-01-01T00:00:00"/>
    <d v="2024-02-09T00:00:00"/>
    <d v="2024-04-13T00:00:00"/>
    <d v="2024-07-13T00:00:00"/>
    <d v="2024-07-13T00:00:00"/>
    <x v="1"/>
  </r>
  <r>
    <n v="93445140"/>
    <s v="DNI"/>
    <s v="VARGAS VALDIVIESO, LUCERO ELIZABETH"/>
    <s v="F"/>
    <d v="2023-06-29T00:00:00"/>
    <x v="1"/>
    <s v="MEGASALUD NARANJAL S.A.C."/>
    <s v="312 P.S. MI PERU"/>
    <x v="0"/>
    <x v="6"/>
    <d v="2023-12-29T00:00:00"/>
    <x v="44"/>
    <x v="0"/>
    <n v="209"/>
    <d v="2023-12-29T00:00:00"/>
    <d v="2024-01-26T00:00:00"/>
    <m/>
    <m/>
    <m/>
    <x v="0"/>
  </r>
  <r>
    <n v="93445251"/>
    <s v="DNI"/>
    <s v="CERCADO SALAS, GÉNESIS EITANA"/>
    <s v="F"/>
    <d v="2023-06-29T00:00:00"/>
    <x v="1"/>
    <s v="MATERNO INFANTIL PACHACUTEC  PERU-COREA"/>
    <s v="301 C.S.M.I. PACHACUTEC PERU - COREA"/>
    <x v="0"/>
    <x v="6"/>
    <d v="2023-12-30T00:00:00"/>
    <x v="9"/>
    <x v="1"/>
    <n v="209"/>
    <d v="2023-12-30T00:00:00"/>
    <d v="2024-01-31T00:00:00"/>
    <d v="2024-04-02T00:00:00"/>
    <d v="2024-07-08T00:00:00"/>
    <d v="2024-07-08T00:00:00"/>
    <x v="1"/>
  </r>
  <r>
    <n v="93445545"/>
    <s v="DNI"/>
    <s v="VENTURA ANICETO, ALICE HANDAN"/>
    <s v="F"/>
    <d v="2023-06-29T00:00:00"/>
    <x v="1"/>
    <s v="HOSPITAL DE VENTANILLA"/>
    <s v="302 C.S. 03 DE FEBRERO"/>
    <x v="0"/>
    <x v="6"/>
    <d v="2024-01-02T00:00:00"/>
    <x v="6"/>
    <x v="1"/>
    <n v="209"/>
    <d v="2024-01-02T00:00:00"/>
    <d v="2024-02-01T00:00:00"/>
    <d v="2024-04-02T00:00:00"/>
    <m/>
    <m/>
    <x v="0"/>
  </r>
  <r>
    <n v="93446193"/>
    <s v="DNI"/>
    <s v="AGUILAR PIZARRO, ALMA XIOMARA"/>
    <s v="F"/>
    <d v="2023-06-30T00:00:00"/>
    <x v="1"/>
    <s v="HOSPITAL DE VENTANILLA"/>
    <s v="304 P.S. CIUDAD PACHACUTEC"/>
    <x v="0"/>
    <x v="6"/>
    <d v="2023-12-30T00:00:00"/>
    <x v="16"/>
    <x v="1"/>
    <n v="209"/>
    <d v="2023-12-30T00:00:00"/>
    <d v="2024-03-01T00:00:00"/>
    <d v="2024-04-02T00:00:00"/>
    <d v="2024-07-03T00:00:00"/>
    <d v="2024-07-03T00:00:00"/>
    <x v="1"/>
  </r>
  <r>
    <n v="93446738"/>
    <s v="DNI"/>
    <s v="ENCARNACION MUÑOZ, ASHER GAEL"/>
    <s v="M"/>
    <d v="2023-07-01T00:00:00"/>
    <x v="2"/>
    <s v="NESTOR GAMBETTA"/>
    <s v="111 C.S. SANTA ROSA"/>
    <x v="0"/>
    <x v="6"/>
    <d v="2024-01-03T00:00:00"/>
    <x v="15"/>
    <x v="3"/>
    <n v="209"/>
    <d v="2024-01-03T00:00:00"/>
    <d v="2024-03-05T00:00:00"/>
    <d v="2024-05-02T00:00:00"/>
    <d v="2024-07-03T00:00:00"/>
    <d v="2024-07-03T00:00:00"/>
    <x v="1"/>
  </r>
  <r>
    <n v="93447128"/>
    <s v="DNI"/>
    <s v="ORTIZ LOPEZ, BELLA EVANGELINE"/>
    <s v="F"/>
    <d v="2023-07-01T00:00:00"/>
    <x v="1"/>
    <s v="HOSPITAL DE VENTANILLA"/>
    <s v="304 P.S. CIUDAD PACHACUTEC"/>
    <x v="0"/>
    <x v="6"/>
    <d v="2024-01-03T00:00:00"/>
    <x v="16"/>
    <x v="1"/>
    <n v="209"/>
    <d v="2024-01-03T00:00:00"/>
    <d v="2024-03-02T00:00:00"/>
    <d v="2024-05-02T00:00:00"/>
    <d v="2024-07-02T00:00:00"/>
    <d v="2024-07-01T00:00:00"/>
    <x v="1"/>
  </r>
  <r>
    <n v="93449796"/>
    <s v="DNI"/>
    <s v="GUTIERREZ HUAMAN, YOHAN ISMAEL"/>
    <s v="M"/>
    <d v="2023-07-03T00:00:00"/>
    <x v="2"/>
    <s v="HOSPITAL NACIONAL HIPOLITO UNANUE"/>
    <s v="207 P.S. EL ALAMO"/>
    <x v="0"/>
    <x v="6"/>
    <d v="2024-01-04T00:00:00"/>
    <x v="11"/>
    <x v="2"/>
    <n v="209"/>
    <d v="2024-01-04T00:00:00"/>
    <d v="2024-02-02T00:00:00"/>
    <d v="2024-03-21T00:00:00"/>
    <m/>
    <m/>
    <x v="0"/>
  </r>
  <r>
    <n v="93450770"/>
    <s v="DNI"/>
    <s v="GOMEZ CHOCCA, HAALAND CAMILO"/>
    <s v="M"/>
    <d v="2023-07-04T00:00:00"/>
    <x v="2"/>
    <s v="HOSPITAL SAN JOSE"/>
    <s v="110 P.S. MIGUEL GRAU"/>
    <x v="0"/>
    <x v="6"/>
    <d v="2024-01-04T00:00:00"/>
    <x v="45"/>
    <x v="3"/>
    <n v="209"/>
    <d v="2024-01-04T00:00:00"/>
    <d v="2024-03-06T00:00:00"/>
    <d v="2024-04-05T00:00:00"/>
    <d v="2024-07-05T00:00:00"/>
    <d v="2024-07-05T00:00:00"/>
    <x v="1"/>
  </r>
  <r>
    <n v="82176150"/>
    <s v="DNI"/>
    <s v="GOMEZ ALVARADO, KERIM AZIEL"/>
    <s v="M"/>
    <d v="2023-05-10T00:00:00"/>
    <x v="1"/>
    <m/>
    <s v="309 P.S. VENTANILLA ALTA"/>
    <x v="0"/>
    <x v="7"/>
    <d v="2024-01-18T00:00:00"/>
    <x v="2"/>
    <x v="1"/>
    <n v="209"/>
    <d v="2024-01-18T00:00:00"/>
    <d v="2024-03-18T00:00:00"/>
    <d v="2024-05-17T00:00:00"/>
    <d v="2024-07-20T00:00:00"/>
    <d v="2024-07-20T00:00:00"/>
    <x v="1"/>
  </r>
  <r>
    <n v="93235791"/>
    <s v="DNI"/>
    <s v="GANOZA CRIBILLERO, ALESSIA AITANA"/>
    <s v="F"/>
    <d v="2023-01-25T00:00:00"/>
    <x v="1"/>
    <s v="CLINICA MONTELUZ"/>
    <s v="306 P.S. ANGAMOS"/>
    <x v="0"/>
    <x v="7"/>
    <d v="2024-01-24T00:00:00"/>
    <x v="34"/>
    <x v="1"/>
    <n v="209"/>
    <d v="2024-01-24T00:00:00"/>
    <d v="2024-02-24T00:00:00"/>
    <d v="2024-03-25T00:00:00"/>
    <d v="2024-08-01T00:00:00"/>
    <d v="2024-08-01T00:00:00"/>
    <x v="1"/>
  </r>
  <r>
    <n v="93247542"/>
    <s v="DNI"/>
    <s v="PONCE MELCHOR, MILAN LENIN"/>
    <s v="M"/>
    <d v="2023-02-03T00:00:00"/>
    <x v="4"/>
    <s v="HOSPITAL DE VENTANILLA"/>
    <s v="312 P.S. MI PERU"/>
    <x v="0"/>
    <x v="7"/>
    <d v="2024-02-02T00:00:00"/>
    <x v="7"/>
    <x v="1"/>
    <n v="209"/>
    <d v="2024-02-02T00:00:00"/>
    <m/>
    <m/>
    <m/>
    <m/>
    <x v="0"/>
  </r>
  <r>
    <n v="93249899"/>
    <s v="DNI"/>
    <s v="CANELON MARTINEZ, SANTIAGO RAFAEL"/>
    <s v="M"/>
    <d v="2023-02-05T00:00:00"/>
    <x v="2"/>
    <s v="NAC. DANIEL A. CARRION"/>
    <s v="202 P.S. 200 MILLAS"/>
    <x v="0"/>
    <x v="7"/>
    <d v="2024-01-15T00:00:00"/>
    <x v="0"/>
    <x v="0"/>
    <n v="209"/>
    <m/>
    <m/>
    <m/>
    <m/>
    <m/>
    <x v="0"/>
  </r>
  <r>
    <n v="93272216"/>
    <s v="DNI"/>
    <s v="TICLIAHUANCA FERNANDEZ, ROLMAN NAYIB"/>
    <s v="M"/>
    <d v="2023-02-21T00:00:00"/>
    <x v="1"/>
    <s v="HOSPITAL DE VENTANILLA"/>
    <s v="304 P.S. CIUDAD PACHACUTEC"/>
    <x v="0"/>
    <x v="7"/>
    <d v="2024-01-22T00:00:00"/>
    <x v="16"/>
    <x v="1"/>
    <n v="209"/>
    <d v="2024-01-22T00:00:00"/>
    <d v="2024-02-23T00:00:00"/>
    <d v="2024-04-23T00:00:00"/>
    <m/>
    <m/>
    <x v="0"/>
  </r>
  <r>
    <n v="93345636"/>
    <s v="DNI"/>
    <s v="CAHUANA SERRATI, NICO"/>
    <s v="M"/>
    <d v="2023-04-14T00:00:00"/>
    <x v="2"/>
    <s v="HOSPITAL SAN JOSE"/>
    <s v="210 P.S. POLIGONO IV"/>
    <x v="0"/>
    <x v="7"/>
    <d v="2024-02-01T00:00:00"/>
    <x v="30"/>
    <x v="2"/>
    <n v="209"/>
    <d v="2024-02-01T00:00:00"/>
    <d v="2024-04-01T00:00:00"/>
    <d v="2024-05-02T00:00:00"/>
    <d v="2024-08-28T00:00:00"/>
    <d v="2024-08-28T00:00:00"/>
    <x v="1"/>
  </r>
  <r>
    <n v="93367427"/>
    <s v="DNI"/>
    <s v="TELLO CHAMBERGO, EITHAN LELIO"/>
    <s v="M"/>
    <d v="2023-05-01T00:00:00"/>
    <x v="2"/>
    <s v="HOSPITAL SAN JOSE"/>
    <s v="207 P.S. EL ALAMO"/>
    <x v="0"/>
    <x v="7"/>
    <d v="2024-02-03T00:00:00"/>
    <x v="0"/>
    <x v="0"/>
    <n v="209"/>
    <m/>
    <m/>
    <m/>
    <m/>
    <m/>
    <x v="0"/>
  </r>
  <r>
    <n v="93367488"/>
    <s v="DNI"/>
    <s v="SANCHEZ ROBLES, DEMIAN HADAE"/>
    <s v="M"/>
    <d v="2023-05-01T00:00:00"/>
    <x v="1"/>
    <s v="HOSPITAL DE VENTANILLA"/>
    <s v="305 C.S. SANTA ROSA DE PACHACUTEC"/>
    <x v="0"/>
    <x v="7"/>
    <d v="2024-02-02T00:00:00"/>
    <x v="12"/>
    <x v="1"/>
    <n v="209"/>
    <d v="2024-02-02T00:00:00"/>
    <d v="2024-03-09T00:00:00"/>
    <d v="2024-05-08T00:00:00"/>
    <m/>
    <d v="2024-08-21T00:00:00"/>
    <x v="0"/>
  </r>
  <r>
    <n v="93373961"/>
    <s v="DNI"/>
    <s v="CALLES HERNANDEZ, LEDYS MARGARET"/>
    <s v="F"/>
    <d v="2023-05-05T00:00:00"/>
    <x v="2"/>
    <s v="NAC. DANIEL A. CARRION"/>
    <s v="203 P.S. PALMERAS DE OQUENDO"/>
    <x v="0"/>
    <x v="7"/>
    <d v="2024-01-19T00:00:00"/>
    <x v="20"/>
    <x v="2"/>
    <n v="209"/>
    <d v="2024-01-19T00:00:00"/>
    <m/>
    <m/>
    <m/>
    <m/>
    <x v="0"/>
  </r>
  <r>
    <n v="93376411"/>
    <s v="DNI"/>
    <s v="RIVERA DAMIAN, DERECK KALETH"/>
    <s v="M"/>
    <d v="2023-05-08T00:00:00"/>
    <x v="1"/>
    <s v="NAC. DANIEL A. CARRION"/>
    <s v="308 P.S. DEFENSORES DE LA PATRIA"/>
    <x v="0"/>
    <x v="7"/>
    <d v="2024-01-22T00:00:00"/>
    <x v="3"/>
    <x v="1"/>
    <n v="209"/>
    <d v="2024-01-22T00:00:00"/>
    <d v="2024-03-09T00:00:00"/>
    <d v="2024-05-09T00:00:00"/>
    <d v="2024-08-03T00:00:00"/>
    <d v="2024-08-03T00:00:00"/>
    <x v="1"/>
  </r>
  <r>
    <n v="93377068"/>
    <s v="DNI"/>
    <s v="SERNAQUE YESQUEN, MATIAS JOSUE"/>
    <s v="M"/>
    <d v="2023-05-08T00:00:00"/>
    <x v="1"/>
    <s v="INSTITUTO NACIONAL MATERNO PERINATAL"/>
    <s v="304 P.S. CIUDAD PACHACUTEC"/>
    <x v="0"/>
    <x v="7"/>
    <d v="2024-01-27T00:00:00"/>
    <x v="16"/>
    <x v="1"/>
    <n v="209"/>
    <d v="2024-01-27T00:00:00"/>
    <d v="2024-02-28T00:00:00"/>
    <m/>
    <m/>
    <m/>
    <x v="0"/>
  </r>
  <r>
    <n v="93394942"/>
    <s v="DNI"/>
    <s v="JURADO CHOMBO, ALEJANDRO JHADIEL"/>
    <s v="M"/>
    <d v="2023-05-22T00:00:00"/>
    <x v="1"/>
    <s v="HOSPITAL DE VENTANILLA"/>
    <s v="309 P.S. VENTANILLA ALTA"/>
    <x v="0"/>
    <x v="7"/>
    <d v="2024-01-26T00:00:00"/>
    <x v="2"/>
    <x v="1"/>
    <n v="209"/>
    <d v="2024-01-26T00:00:00"/>
    <d v="2024-04-01T00:00:00"/>
    <m/>
    <m/>
    <m/>
    <x v="0"/>
  </r>
  <r>
    <n v="93397745"/>
    <s v="DNI"/>
    <s v="CASTILLO ANDI, TALIA CRISTINA"/>
    <s v="F"/>
    <d v="2023-05-24T00:00:00"/>
    <x v="1"/>
    <s v="HOSPITAL IQUITOS CESAR GARAYAR GARCIA"/>
    <s v="308 P.S. DEFENSORES DE LA PATRIA"/>
    <x v="0"/>
    <x v="7"/>
    <d v="2024-01-30T00:00:00"/>
    <x v="3"/>
    <x v="1"/>
    <n v="209"/>
    <d v="2024-01-30T00:00:00"/>
    <d v="2024-03-01T00:00:00"/>
    <d v="2024-04-01T00:00:00"/>
    <d v="2024-08-20T00:00:00"/>
    <d v="2024-08-20T00:00:00"/>
    <x v="1"/>
  </r>
  <r>
    <n v="93410873"/>
    <s v="DNI"/>
    <s v="FELIPA JACINTO, YANFRY YONEL YULIEN"/>
    <s v="M"/>
    <d v="2023-06-03T00:00:00"/>
    <x v="2"/>
    <s v="NAC. DANIEL A. CARRION"/>
    <s v="108 P.S. JOSE BOTERIN"/>
    <x v="0"/>
    <x v="7"/>
    <d v="2024-02-03T00:00:00"/>
    <x v="28"/>
    <x v="3"/>
    <n v="209"/>
    <d v="2024-02-03T00:00:00"/>
    <d v="2024-03-04T00:00:00"/>
    <d v="2024-05-04T00:00:00"/>
    <d v="2024-08-03T00:00:00"/>
    <d v="2024-08-03T00:00:00"/>
    <x v="1"/>
  </r>
  <r>
    <n v="93417708"/>
    <s v="DNI"/>
    <s v="PEREZ PEREZ, ITZHEL VALERY"/>
    <s v="F"/>
    <d v="2023-06-08T00:00:00"/>
    <x v="1"/>
    <s v="NAC. DANIEL A. CARRION"/>
    <s v="304 P.S. CIUDAD PACHACUTEC"/>
    <x v="0"/>
    <x v="7"/>
    <d v="2024-01-27T00:00:00"/>
    <x v="16"/>
    <x v="1"/>
    <n v="209"/>
    <d v="2024-01-27T00:00:00"/>
    <d v="2024-03-08T00:00:00"/>
    <d v="2024-05-09T00:00:00"/>
    <m/>
    <m/>
    <x v="0"/>
  </r>
  <r>
    <n v="93422757"/>
    <s v="DNI"/>
    <s v="ATOCHE TALLEDO, MICAELA MERCEDES"/>
    <s v="F"/>
    <d v="2023-06-12T00:00:00"/>
    <x v="3"/>
    <s v="NAC. DANIEL A. CARRION"/>
    <s v="211 C.S.M.I. BELLAVISTA PERU - COREA"/>
    <x v="0"/>
    <x v="7"/>
    <d v="2024-01-05T00:00:00"/>
    <x v="5"/>
    <x v="2"/>
    <n v="209"/>
    <d v="2024-01-05T00:00:00"/>
    <d v="2024-02-08T00:00:00"/>
    <d v="2024-03-06T00:00:00"/>
    <d v="2024-07-30T00:00:00"/>
    <d v="2024-07-30T00:00:00"/>
    <x v="1"/>
  </r>
  <r>
    <n v="93425610"/>
    <s v="DNI"/>
    <s v="HUAMANI CRUZ, JORGE AURELIO TADAMICHI"/>
    <s v="M"/>
    <d v="2023-06-14T00:00:00"/>
    <x v="1"/>
    <s v="CLINICA MONTELUZ"/>
    <s v="309 P.S. VENTANILLA ALTA"/>
    <x v="0"/>
    <x v="7"/>
    <d v="2024-01-05T00:00:00"/>
    <x v="2"/>
    <x v="1"/>
    <n v="209"/>
    <d v="2024-01-05T00:00:00"/>
    <d v="2024-02-05T00:00:00"/>
    <d v="2024-04-10T00:00:00"/>
    <m/>
    <d v="2024-07-11T00:00:00"/>
    <x v="0"/>
  </r>
  <r>
    <n v="93432874"/>
    <s v="DNI"/>
    <s v="ARCENTALES PINEDO, ANDRÉ MATEO"/>
    <s v="M"/>
    <d v="2023-05-27T00:00:00"/>
    <x v="1"/>
    <m/>
    <s v="306 P.S. ANGAMOS"/>
    <x v="0"/>
    <x v="7"/>
    <d v="2024-01-31T00:00:00"/>
    <x v="34"/>
    <x v="1"/>
    <n v="209"/>
    <d v="2024-01-31T00:00:00"/>
    <d v="2024-04-02T00:00:00"/>
    <d v="2024-04-29T00:00:00"/>
    <d v="2024-08-24T00:00:00"/>
    <d v="2024-08-24T00:00:00"/>
    <x v="1"/>
  </r>
  <r>
    <n v="93433565"/>
    <s v="DNI"/>
    <s v="ALVA VIDAURRE, KHLOÉ ITHANOA"/>
    <s v="F"/>
    <d v="2023-06-20T00:00:00"/>
    <x v="3"/>
    <s v="HOSPITAL I OCTAVIO MONGRUT MUÑOZ"/>
    <s v="211 C.S.M.I. BELLAVISTA PERU - COREA"/>
    <x v="0"/>
    <x v="7"/>
    <d v="2024-01-18T00:00:00"/>
    <x v="5"/>
    <x v="2"/>
    <n v="209"/>
    <d v="2024-01-18T00:00:00"/>
    <d v="2024-02-23T00:00:00"/>
    <d v="2024-04-01T00:00:00"/>
    <d v="2024-07-31T00:00:00"/>
    <d v="2024-07-31T00:00:00"/>
    <x v="1"/>
  </r>
  <r>
    <n v="93434115"/>
    <s v="DNI"/>
    <s v="MARTINEZ RAMIREZ, DÉLANY LUANA"/>
    <s v="F"/>
    <d v="2023-06-20T00:00:00"/>
    <x v="1"/>
    <s v="HOSPITAL AMAZONICO - YARINACOCHA"/>
    <s v="306 P.S. ANGAMOS"/>
    <x v="0"/>
    <x v="7"/>
    <d v="2024-02-02T00:00:00"/>
    <x v="34"/>
    <x v="1"/>
    <n v="209"/>
    <d v="2024-02-02T00:00:00"/>
    <d v="2024-04-05T00:00:00"/>
    <d v="2024-06-03T00:00:00"/>
    <d v="2024-08-02T00:00:00"/>
    <d v="2024-08-02T00:00:00"/>
    <x v="1"/>
  </r>
  <r>
    <n v="93438837"/>
    <s v="DNI"/>
    <s v="HUAMANI VARGAS, AYSELL AITHANA VALENTINA"/>
    <s v="F"/>
    <d v="2023-06-24T00:00:00"/>
    <x v="1"/>
    <s v="NAC. DANIEL A. CARRION"/>
    <s v="315 C.S. VENTANILLA BAJA"/>
    <x v="0"/>
    <x v="7"/>
    <d v="2024-01-19T00:00:00"/>
    <x v="23"/>
    <x v="1"/>
    <n v="209"/>
    <d v="2024-01-19T00:00:00"/>
    <d v="2024-03-02T00:00:00"/>
    <d v="2024-04-06T00:00:00"/>
    <d v="2024-07-23T00:00:00"/>
    <d v="2024-07-23T00:00:00"/>
    <x v="1"/>
  </r>
  <r>
    <n v="93439244"/>
    <s v="DNI"/>
    <s v="RIOS NUÑEZ, FERNANDO FRANK"/>
    <s v="M"/>
    <d v="2023-06-24T00:00:00"/>
    <x v="2"/>
    <s v="HOSPITAL SAN JOSE"/>
    <s v="205 P.S. PREVI"/>
    <x v="0"/>
    <x v="7"/>
    <d v="2024-01-05T00:00:00"/>
    <x v="24"/>
    <x v="2"/>
    <n v="209"/>
    <d v="2024-01-05T00:00:00"/>
    <d v="2024-02-05T00:00:00"/>
    <m/>
    <m/>
    <m/>
    <x v="0"/>
  </r>
  <r>
    <n v="93439352"/>
    <s v="DNI"/>
    <s v="MEZA YAULI, NOAH MATHIAS"/>
    <s v="M"/>
    <d v="2023-06-25T00:00:00"/>
    <x v="0"/>
    <s v="NAC. DANIEL A. CARRION"/>
    <s v="214 C.S. CARMEN DE LA LEGUA"/>
    <x v="0"/>
    <x v="7"/>
    <d v="2024-01-20T00:00:00"/>
    <x v="21"/>
    <x v="2"/>
    <n v="209"/>
    <d v="2024-01-20T00:00:00"/>
    <d v="2024-02-19T00:00:00"/>
    <m/>
    <m/>
    <d v="2024-08-16T00:00:00"/>
    <x v="0"/>
  </r>
  <r>
    <n v="93447799"/>
    <s v="DNI"/>
    <s v="VELASQUEZ PACHECO, RAFAEL AUGUSTO"/>
    <s v="M"/>
    <d v="2023-07-01T00:00:00"/>
    <x v="2"/>
    <s v="NAC. DANIEL A. CARRION"/>
    <s v="107 P.S. CALLAO"/>
    <x v="0"/>
    <x v="7"/>
    <d v="2024-01-23T00:00:00"/>
    <x v="22"/>
    <x v="3"/>
    <n v="209"/>
    <d v="2024-01-23T00:00:00"/>
    <d v="2024-03-23T00:00:00"/>
    <d v="2024-04-23T00:00:00"/>
    <m/>
    <m/>
    <x v="0"/>
  </r>
  <r>
    <n v="93447804"/>
    <s v="DNI"/>
    <s v="RAMOS CARRILLO, LIAM MATEO"/>
    <s v="M"/>
    <d v="2023-07-02T00:00:00"/>
    <x v="2"/>
    <s v="NAC. DANIEL A. CARRION"/>
    <s v="202 P.S. 200 MILLAS"/>
    <x v="0"/>
    <x v="7"/>
    <d v="2024-01-08T00:00:00"/>
    <x v="13"/>
    <x v="2"/>
    <n v="209"/>
    <d v="2024-01-08T00:00:00"/>
    <d v="2024-03-08T00:00:00"/>
    <d v="2024-04-08T00:00:00"/>
    <d v="2024-07-10T00:00:00"/>
    <d v="2024-07-10T00:00:00"/>
    <x v="1"/>
  </r>
  <r>
    <n v="93450044"/>
    <s v="DNI"/>
    <s v="ALVAREZ MARCELO, JENIISAC ISABELA DAAMARIS"/>
    <s v="F"/>
    <d v="2023-07-03T00:00:00"/>
    <x v="2"/>
    <s v="NAC. DANIEL A. CARRION"/>
    <s v="203 P.S. PALMERAS DE OQUENDO"/>
    <x v="0"/>
    <x v="7"/>
    <d v="2024-01-08T00:00:00"/>
    <x v="20"/>
    <x v="2"/>
    <n v="209"/>
    <d v="2024-01-08T00:00:00"/>
    <d v="2024-02-02T00:00:00"/>
    <d v="2024-03-02T00:00:00"/>
    <m/>
    <m/>
    <x v="0"/>
  </r>
  <r>
    <n v="93450148"/>
    <s v="DNI"/>
    <s v="NAVAS REYES, AMAIA ISABELLA"/>
    <s v="F"/>
    <d v="2023-07-03T00:00:00"/>
    <x v="1"/>
    <m/>
    <s v="309 P.S. VENTANILLA ALTA"/>
    <x v="0"/>
    <x v="7"/>
    <d v="2024-01-23T00:00:00"/>
    <x v="2"/>
    <x v="1"/>
    <n v="209"/>
    <d v="2024-01-23T00:00:00"/>
    <d v="2024-02-22T00:00:00"/>
    <d v="2024-04-22T00:00:00"/>
    <d v="2024-07-26T00:00:00"/>
    <d v="2024-07-26T00:00:00"/>
    <x v="1"/>
  </r>
  <r>
    <n v="93451032"/>
    <s v="DNI"/>
    <s v="SALAZAR VEGA, MÍA ISABELLA"/>
    <s v="F"/>
    <d v="2023-07-04T00:00:00"/>
    <x v="1"/>
    <s v="HOSPITAL DE VENTANILLA"/>
    <s v="305 C.S. SANTA ROSA DE PACHACUTEC"/>
    <x v="0"/>
    <x v="7"/>
    <d v="2024-01-12T00:00:00"/>
    <x v="12"/>
    <x v="1"/>
    <n v="209"/>
    <d v="2024-01-12T00:00:00"/>
    <d v="2024-02-19T00:00:00"/>
    <d v="2024-04-24T00:00:00"/>
    <d v="2024-07-19T00:00:00"/>
    <d v="2024-07-19T00:00:00"/>
    <x v="1"/>
  </r>
  <r>
    <n v="93452430"/>
    <s v="DNI"/>
    <s v="TRUJILLO ARANDA, MAYERLIN ROSARIO ESTHER"/>
    <s v="F"/>
    <d v="2023-07-05T00:00:00"/>
    <x v="2"/>
    <s v="NAC. DANIEL A. CARRION"/>
    <s v="210 P.S. POLIGONO IV"/>
    <x v="0"/>
    <x v="7"/>
    <d v="2024-01-05T00:00:00"/>
    <x v="30"/>
    <x v="2"/>
    <n v="209"/>
    <d v="2024-01-05T00:00:00"/>
    <d v="2024-02-05T00:00:00"/>
    <d v="2024-03-12T00:00:00"/>
    <d v="2024-07-11T00:00:00"/>
    <d v="2024-07-11T00:00:00"/>
    <x v="1"/>
  </r>
  <r>
    <n v="93453288"/>
    <s v="DNI"/>
    <s v="PAREDES CERNA, LIAN ALEXANDER"/>
    <s v="M"/>
    <d v="2023-07-06T00:00:00"/>
    <x v="4"/>
    <s v="HOSPITAL DE VENTANILLA"/>
    <s v="312 P.S. MI PERU"/>
    <x v="0"/>
    <x v="7"/>
    <d v="2024-01-05T00:00:00"/>
    <x v="7"/>
    <x v="1"/>
    <n v="209"/>
    <d v="2024-01-05T00:00:00"/>
    <d v="2024-03-07T00:00:00"/>
    <d v="2024-05-10T00:00:00"/>
    <d v="2024-07-30T00:00:00"/>
    <d v="2024-07-30T00:00:00"/>
    <x v="1"/>
  </r>
  <r>
    <n v="93453940"/>
    <s v="DNI"/>
    <s v="ALVINO BERROSPI, AMIRA LUZ"/>
    <s v="F"/>
    <d v="2023-07-06T00:00:00"/>
    <x v="2"/>
    <s v="NAC. DANIEL A. CARRION"/>
    <s v="109 C.S. JOSE OLAYA"/>
    <x v="0"/>
    <x v="7"/>
    <d v="2024-01-15T00:00:00"/>
    <x v="35"/>
    <x v="3"/>
    <n v="209"/>
    <d v="2024-01-15T00:00:00"/>
    <d v="2024-03-18T00:00:00"/>
    <d v="2024-05-20T00:00:00"/>
    <d v="2024-07-20T00:00:00"/>
    <d v="2024-07-20T00:00:00"/>
    <x v="1"/>
  </r>
  <r>
    <n v="93454077"/>
    <s v="DNI"/>
    <s v="CRUZ TAMANI, ABIGAÍL GEORGYNA"/>
    <s v="F"/>
    <d v="2023-07-06T00:00:00"/>
    <x v="1"/>
    <s v="NACIONAL ARZOBISPO LOAYZA"/>
    <s v="301 C.S.M.I. PACHACUTEC PERU - COREA"/>
    <x v="0"/>
    <x v="7"/>
    <d v="2024-01-11T00:00:00"/>
    <x v="9"/>
    <x v="1"/>
    <n v="209"/>
    <d v="2024-01-11T00:00:00"/>
    <d v="2024-03-16T00:00:00"/>
    <m/>
    <d v="2024-07-16T00:00:00"/>
    <d v="2024-07-16T00:00:00"/>
    <x v="0"/>
  </r>
  <r>
    <n v="93454302"/>
    <s v="DNI"/>
    <s v="SANCHEZ VICENTE, DANAE ARIANA"/>
    <s v="F"/>
    <d v="2023-07-06T00:00:00"/>
    <x v="1"/>
    <s v="CENTRO DE SALUD VILLA LOS REYES"/>
    <s v="311 C.S. LUIS FELIPE DE LAS CASAS"/>
    <x v="0"/>
    <x v="7"/>
    <d v="2024-01-15T00:00:00"/>
    <x v="8"/>
    <x v="1"/>
    <n v="209"/>
    <d v="2024-01-15T00:00:00"/>
    <d v="2024-03-06T00:00:00"/>
    <d v="2024-04-06T00:00:00"/>
    <m/>
    <m/>
    <x v="0"/>
  </r>
  <r>
    <n v="93454585"/>
    <s v="DNI"/>
    <s v="BUSTAMANTE HUAYTALLA, JACK MAILS"/>
    <s v="M"/>
    <d v="2023-07-07T00:00:00"/>
    <x v="1"/>
    <s v="HOSPITAL II LIMA NORTE CALLAO LUIS NEGREIROS VEGA ESSALUD"/>
    <s v="302 C.S. 03 DE FEBRERO"/>
    <x v="0"/>
    <x v="7"/>
    <d v="2024-01-08T00:00:00"/>
    <x v="6"/>
    <x v="1"/>
    <n v="209"/>
    <d v="2024-01-08T00:00:00"/>
    <d v="2024-03-16T00:00:00"/>
    <d v="2024-04-17T00:00:00"/>
    <d v="2024-08-02T00:00:00"/>
    <d v="2024-08-02T00:00:00"/>
    <x v="1"/>
  </r>
  <r>
    <n v="93454687"/>
    <s v="DNI"/>
    <s v="LIZARDI MEDINA, ALEX ALESSANDRO"/>
    <s v="M"/>
    <d v="2023-07-07T00:00:00"/>
    <x v="2"/>
    <s v="HOSPITAL SAN JOSE"/>
    <s v="107 P.S. CALLAO"/>
    <x v="0"/>
    <x v="7"/>
    <d v="2024-01-08T00:00:00"/>
    <x v="22"/>
    <x v="3"/>
    <n v="209"/>
    <d v="2024-01-08T00:00:00"/>
    <d v="2024-03-07T00:00:00"/>
    <d v="2024-05-08T00:00:00"/>
    <d v="2024-07-09T00:00:00"/>
    <d v="2024-07-09T00:00:00"/>
    <x v="1"/>
  </r>
  <r>
    <n v="93455279"/>
    <s v="DNI"/>
    <s v="MALPARTIDA MENDOZA, NALDO JEYCOB"/>
    <s v="M"/>
    <d v="2023-07-07T00:00:00"/>
    <x v="3"/>
    <s v="NAC. DANIEL A. CARRION"/>
    <s v="211 C.S.M.I. BELLAVISTA PERU - COREA"/>
    <x v="0"/>
    <x v="7"/>
    <d v="2024-01-18T00:00:00"/>
    <x v="5"/>
    <x v="2"/>
    <n v="209"/>
    <d v="2024-01-18T00:00:00"/>
    <d v="2024-02-16T00:00:00"/>
    <d v="2024-04-01T00:00:00"/>
    <m/>
    <m/>
    <x v="0"/>
  </r>
  <r>
    <n v="93455515"/>
    <s v="DNI"/>
    <s v="FERNANDEZ CALDAS, ANTHUAN"/>
    <s v="M"/>
    <d v="2023-07-07T00:00:00"/>
    <x v="2"/>
    <s v="NAC. DANIEL A. CARRION"/>
    <s v="111 C.S. SANTA ROSA"/>
    <x v="0"/>
    <x v="7"/>
    <d v="2024-01-08T00:00:00"/>
    <x v="15"/>
    <x v="3"/>
    <n v="209"/>
    <d v="2024-01-08T00:00:00"/>
    <d v="2024-03-08T00:00:00"/>
    <d v="2024-05-08T00:00:00"/>
    <d v="2024-07-13T00:00:00"/>
    <d v="2024-07-13T00:00:00"/>
    <x v="1"/>
  </r>
  <r>
    <n v="93455602"/>
    <s v="DNI"/>
    <s v="QUINTEROS ARCE, FERNANDA CRISTINA"/>
    <s v="F"/>
    <d v="2023-07-07T00:00:00"/>
    <x v="1"/>
    <s v="HOSPITAL II LIMA NORTE CALLAO LUIS NEGREIROS VEGA ESSALUD"/>
    <s v="311 C.S. LUIS FELIPE DE LAS CASAS"/>
    <x v="0"/>
    <x v="7"/>
    <d v="2024-01-11T00:00:00"/>
    <x v="8"/>
    <x v="1"/>
    <n v="209"/>
    <d v="2024-01-11T00:00:00"/>
    <d v="2024-03-18T00:00:00"/>
    <d v="2024-05-20T00:00:00"/>
    <m/>
    <m/>
    <x v="0"/>
  </r>
  <r>
    <n v="93455622"/>
    <s v="DNI"/>
    <s v="CASTAÑEDA GONZALES, GIORDANO MIKAEL"/>
    <s v="M"/>
    <d v="2023-07-07T00:00:00"/>
    <x v="2"/>
    <s v="NAC. DANIEL A. CARRION"/>
    <s v="107 P.S. CALLAO"/>
    <x v="0"/>
    <x v="7"/>
    <d v="2024-01-17T00:00:00"/>
    <x v="22"/>
    <x v="3"/>
    <n v="209"/>
    <d v="2024-01-17T00:00:00"/>
    <d v="2024-03-17T00:00:00"/>
    <d v="2024-04-18T00:00:00"/>
    <d v="2024-07-19T00:00:00"/>
    <d v="2024-07-19T00:00:00"/>
    <x v="1"/>
  </r>
  <r>
    <n v="93455668"/>
    <s v="DNI"/>
    <s v="RIVADENEIRA CHINCHA, BASTIAN ORLANDO ELÍAS"/>
    <s v="M"/>
    <d v="2023-07-07T00:00:00"/>
    <x v="2"/>
    <s v="ALBERTO LEONARDO BARTON THOMPSON"/>
    <s v="101 C.S. MANUEL BONILLA"/>
    <x v="0"/>
    <x v="7"/>
    <d v="2024-01-08T00:00:00"/>
    <x v="37"/>
    <x v="3"/>
    <n v="209"/>
    <d v="2024-01-08T00:00:00"/>
    <d v="2024-03-08T00:00:00"/>
    <d v="2024-04-08T00:00:00"/>
    <d v="2024-07-08T00:00:00"/>
    <d v="2024-07-08T00:00:00"/>
    <x v="1"/>
  </r>
  <r>
    <n v="93455912"/>
    <s v="DNI"/>
    <s v="CANCHARI CORONADO, EDRIAN KAEL ELISEO"/>
    <s v="M"/>
    <d v="2023-07-08T00:00:00"/>
    <x v="2"/>
    <s v="NAC. DANIEL A. CARRION"/>
    <s v="207 P.S. EL ALAMO"/>
    <x v="0"/>
    <x v="7"/>
    <d v="2024-01-23T00:00:00"/>
    <x v="11"/>
    <x v="2"/>
    <n v="209"/>
    <d v="2024-01-23T00:00:00"/>
    <d v="2024-04-02T00:00:00"/>
    <d v="2024-05-02T00:00:00"/>
    <m/>
    <d v="2024-08-09T00:00:00"/>
    <x v="0"/>
  </r>
  <r>
    <n v="93456466"/>
    <s v="DNI"/>
    <s v="BENDRELL CAHUANA, DAEMON EÍNNER JULIAN"/>
    <s v="M"/>
    <d v="2023-07-08T00:00:00"/>
    <x v="4"/>
    <s v="PUESTO DE SALUD MI PERU"/>
    <s v="312 P.S. MI PERU"/>
    <x v="0"/>
    <x v="7"/>
    <d v="2024-01-09T00:00:00"/>
    <x v="7"/>
    <x v="1"/>
    <n v="209"/>
    <d v="2024-01-09T00:00:00"/>
    <d v="2024-03-12T00:00:00"/>
    <d v="2024-05-10T00:00:00"/>
    <d v="2024-07-10T00:00:00"/>
    <d v="2024-07-13T00:00:00"/>
    <x v="1"/>
  </r>
  <r>
    <n v="93456549"/>
    <s v="DNI"/>
    <s v="VASQUEZ QUISPE, EITHAN DAIZEN"/>
    <s v="M"/>
    <d v="2023-07-08T00:00:00"/>
    <x v="1"/>
    <s v="MATERNO INFANTIL PACHACUTEC  PERU-COREA"/>
    <s v="301 C.S.M.I. PACHACUTEC PERU - COREA"/>
    <x v="0"/>
    <x v="7"/>
    <d v="2024-01-16T00:00:00"/>
    <x v="9"/>
    <x v="1"/>
    <n v="209"/>
    <d v="2024-01-16T00:00:00"/>
    <d v="2024-03-13T00:00:00"/>
    <d v="2024-04-15T00:00:00"/>
    <d v="2024-07-19T00:00:00"/>
    <d v="2024-07-19T00:00:00"/>
    <x v="1"/>
  </r>
  <r>
    <n v="93456860"/>
    <s v="DNI"/>
    <s v="PUJAY TORIBIO, SERKAN JESÚS"/>
    <s v="M"/>
    <d v="2023-07-08T00:00:00"/>
    <x v="1"/>
    <s v="CLINICA MONTELUZ"/>
    <s v="306 P.S. ANGAMOS"/>
    <x v="0"/>
    <x v="7"/>
    <d v="2024-01-06T00:00:00"/>
    <x v="34"/>
    <x v="1"/>
    <n v="209"/>
    <d v="2024-01-06T00:00:00"/>
    <d v="2024-02-06T00:00:00"/>
    <d v="2024-04-06T00:00:00"/>
    <d v="2024-08-01T00:00:00"/>
    <d v="2024-07-31T00:00:00"/>
    <x v="1"/>
  </r>
  <r>
    <n v="93456941"/>
    <s v="DNI"/>
    <s v="PRUDENCIO AHUANARI, NOAH VALENTIN MATEO"/>
    <s v="M"/>
    <d v="2023-07-08T00:00:00"/>
    <x v="1"/>
    <s v="HOSPITAL DE VENTANILLA"/>
    <s v="301 C.S.M.I. PACHACUTEC PERU - COREA"/>
    <x v="0"/>
    <x v="7"/>
    <d v="2024-01-11T00:00:00"/>
    <x v="9"/>
    <x v="1"/>
    <n v="209"/>
    <d v="2024-01-11T00:00:00"/>
    <m/>
    <m/>
    <m/>
    <m/>
    <x v="0"/>
  </r>
  <r>
    <n v="93457027"/>
    <s v="DNI"/>
    <s v="CHAVEZ SOSA, AXEL ISAC"/>
    <s v="M"/>
    <d v="2023-07-08T00:00:00"/>
    <x v="1"/>
    <s v="NAC. DANIEL A. CARRION"/>
    <s v="304 P.S. CIUDAD PACHACUTEC"/>
    <x v="0"/>
    <x v="7"/>
    <d v="2024-01-08T00:00:00"/>
    <x v="16"/>
    <x v="1"/>
    <n v="209"/>
    <d v="2024-01-08T00:00:00"/>
    <d v="2024-02-08T00:00:00"/>
    <d v="2024-03-08T00:00:00"/>
    <d v="2024-08-01T00:00:00"/>
    <d v="2024-08-01T00:00:00"/>
    <x v="1"/>
  </r>
  <r>
    <n v="93457785"/>
    <s v="DNI"/>
    <s v="VERASTEGUI GUEVARA, HAYDEN RAPHAELA"/>
    <s v="F"/>
    <d v="2023-07-09T00:00:00"/>
    <x v="1"/>
    <s v="MATERNO INFANTIL PACHACUTEC  PERU-COREA"/>
    <s v="304 P.S. CIUDAD PACHACUTEC"/>
    <x v="0"/>
    <x v="7"/>
    <d v="2024-01-09T00:00:00"/>
    <x v="16"/>
    <x v="1"/>
    <n v="209"/>
    <d v="2024-01-09T00:00:00"/>
    <d v="2024-03-09T00:00:00"/>
    <d v="2024-05-09T00:00:00"/>
    <d v="2024-07-09T00:00:00"/>
    <d v="2024-07-09T00:00:00"/>
    <x v="1"/>
  </r>
  <r>
    <n v="93458027"/>
    <s v="DNI"/>
    <s v="TORRES SILVA, ITZEL AZALY"/>
    <s v="F"/>
    <d v="2023-07-09T00:00:00"/>
    <x v="1"/>
    <s v="HOSPITAL DE VENTANILLA"/>
    <s v="302 C.S. 03 DE FEBRERO"/>
    <x v="0"/>
    <x v="7"/>
    <d v="2024-01-19T00:00:00"/>
    <x v="6"/>
    <x v="1"/>
    <n v="209"/>
    <d v="2024-01-19T00:00:00"/>
    <d v="2024-02-19T00:00:00"/>
    <d v="2024-04-18T00:00:00"/>
    <d v="2024-08-15T00:00:00"/>
    <d v="2024-08-15T00:00:00"/>
    <x v="1"/>
  </r>
  <r>
    <n v="93458160"/>
    <s v="DNI"/>
    <s v="TORRES ECHENIQUE, RONIEL ABRAHAM"/>
    <s v="M"/>
    <d v="2023-07-09T00:00:00"/>
    <x v="2"/>
    <s v="NAC. DANIEL A. CARRION"/>
    <s v="209 C.S. PLAYA RIMAC"/>
    <x v="0"/>
    <x v="7"/>
    <d v="2024-01-09T00:00:00"/>
    <x v="43"/>
    <x v="2"/>
    <n v="209"/>
    <d v="2024-01-09T00:00:00"/>
    <d v="2024-03-07T00:00:00"/>
    <d v="2024-04-10T00:00:00"/>
    <d v="2024-07-15T00:00:00"/>
    <d v="2024-07-15T00:00:00"/>
    <x v="1"/>
  </r>
  <r>
    <n v="93458512"/>
    <s v="DNI"/>
    <s v="CHANTA MARIN, ARLET ALEXIA"/>
    <s v="F"/>
    <d v="2023-07-10T00:00:00"/>
    <x v="1"/>
    <s v="HOSPITAL DE VENTANILLA"/>
    <s v="304 P.S. CIUDAD PACHACUTEC"/>
    <x v="0"/>
    <x v="7"/>
    <d v="2024-01-10T00:00:00"/>
    <x v="16"/>
    <x v="1"/>
    <n v="209"/>
    <d v="2024-01-10T00:00:00"/>
    <d v="2024-02-10T00:00:00"/>
    <d v="2024-03-11T00:00:00"/>
    <m/>
    <m/>
    <x v="0"/>
  </r>
  <r>
    <n v="93458515"/>
    <s v="DNI"/>
    <s v="TORRE MOZOMBITE, ARIANA VALENTINA"/>
    <s v="F"/>
    <d v="2023-07-10T00:00:00"/>
    <x v="1"/>
    <s v="PUESTO DE SALUD MI PERU"/>
    <s v="312 P.S. MI PERU"/>
    <x v="0"/>
    <x v="7"/>
    <d v="2024-01-12T00:00:00"/>
    <x v="7"/>
    <x v="1"/>
    <n v="209"/>
    <d v="2024-01-12T00:00:00"/>
    <d v="2024-02-09T00:00:00"/>
    <d v="2024-03-12T00:00:00"/>
    <d v="2024-07-13T00:00:00"/>
    <d v="2024-07-13T00:00:00"/>
    <x v="1"/>
  </r>
  <r>
    <n v="93459968"/>
    <s v="DNI"/>
    <s v="TENAZOA FLORES, XIANA CAYETANA"/>
    <s v="F"/>
    <d v="2023-07-11T00:00:00"/>
    <x v="2"/>
    <s v="HOSPITAL SAN JOSE"/>
    <s v="205 P.S. PREVI"/>
    <x v="0"/>
    <x v="7"/>
    <d v="2024-01-12T00:00:00"/>
    <x v="24"/>
    <x v="2"/>
    <n v="209"/>
    <d v="2024-01-12T00:00:00"/>
    <d v="2024-02-16T00:00:00"/>
    <d v="2024-04-12T00:00:00"/>
    <d v="2024-07-12T00:00:00"/>
    <d v="2024-07-12T00:00:00"/>
    <x v="1"/>
  </r>
  <r>
    <n v="93460129"/>
    <s v="DNI"/>
    <s v="AYALA ALVARADO, MATEO SALVADOR"/>
    <s v="M"/>
    <d v="2023-07-11T00:00:00"/>
    <x v="1"/>
    <s v="HOSPITAL NACIONAL EDGARDO REBAGLIATI MARTINS"/>
    <s v="306 P.S. ANGAMOS"/>
    <x v="0"/>
    <x v="7"/>
    <d v="2024-01-11T00:00:00"/>
    <x v="34"/>
    <x v="1"/>
    <n v="209"/>
    <d v="2024-01-11T00:00:00"/>
    <d v="2024-03-12T00:00:00"/>
    <d v="2024-04-11T00:00:00"/>
    <d v="2024-07-20T00:00:00"/>
    <d v="2024-07-19T00:00:00"/>
    <x v="1"/>
  </r>
  <r>
    <n v="93460583"/>
    <s v="DNI"/>
    <s v="MARAÑON BEJAR, CATALEYA IVANNA"/>
    <s v="F"/>
    <d v="2023-07-11T00:00:00"/>
    <x v="2"/>
    <s v="HOSPITAL SAN JOSE"/>
    <s v="204 C.S. SESQUICENTENARIO"/>
    <x v="0"/>
    <x v="7"/>
    <d v="2024-01-22T00:00:00"/>
    <x v="17"/>
    <x v="2"/>
    <n v="209"/>
    <d v="2024-01-22T00:00:00"/>
    <d v="2024-03-25T00:00:00"/>
    <d v="2024-05-25T00:00:00"/>
    <d v="2024-07-25T00:00:00"/>
    <d v="2024-07-25T00:00:00"/>
    <x v="1"/>
  </r>
  <r>
    <n v="93461171"/>
    <s v="DNI"/>
    <s v="CUEVA FLORES, JHON OWEN"/>
    <s v="M"/>
    <d v="2023-07-11T00:00:00"/>
    <x v="2"/>
    <s v="NAC. DANIEL A. CARRION"/>
    <s v="108 P.S. JOSE BOTERIN"/>
    <x v="0"/>
    <x v="7"/>
    <d v="2024-01-17T00:00:00"/>
    <x v="28"/>
    <x v="3"/>
    <n v="209"/>
    <d v="2024-01-17T00:00:00"/>
    <d v="2024-02-17T00:00:00"/>
    <d v="2024-03-18T00:00:00"/>
    <d v="2024-07-17T00:00:00"/>
    <d v="2024-07-17T00:00:00"/>
    <x v="1"/>
  </r>
  <r>
    <n v="93461822"/>
    <s v="DNI"/>
    <s v="SILVA ORTEGA, LIAM MATHIAS"/>
    <s v="M"/>
    <d v="2023-07-12T00:00:00"/>
    <x v="1"/>
    <s v="HOSPITAL DE VENTANILLA"/>
    <s v="302 C.S. 03 DE FEBRERO"/>
    <x v="0"/>
    <x v="7"/>
    <d v="2024-01-12T00:00:00"/>
    <x v="6"/>
    <x v="1"/>
    <n v="209"/>
    <d v="2024-01-12T00:00:00"/>
    <d v="2024-02-12T00:00:00"/>
    <d v="2024-04-13T00:00:00"/>
    <m/>
    <d v="2024-07-12T00:00:00"/>
    <x v="0"/>
  </r>
  <r>
    <n v="93463616"/>
    <s v="DNI"/>
    <s v="MENDOZA JIMENEZ, NEIZAN ANTUAN"/>
    <s v="M"/>
    <d v="2023-07-13T00:00:00"/>
    <x v="1"/>
    <s v="HOSPITAL DE VENTANILLA"/>
    <s v="308 P.S. DEFENSORES DE LA PATRIA"/>
    <x v="0"/>
    <x v="7"/>
    <d v="2024-01-13T00:00:00"/>
    <x v="3"/>
    <x v="1"/>
    <n v="209"/>
    <d v="2024-01-13T00:00:00"/>
    <d v="2024-03-14T00:00:00"/>
    <d v="2024-05-13T00:00:00"/>
    <d v="2024-07-13T00:00:00"/>
    <d v="2024-07-13T00:00:00"/>
    <x v="1"/>
  </r>
  <r>
    <n v="93464695"/>
    <s v="DNI"/>
    <s v="MONTESINOS QUIJAITE, LIO MATTHEW"/>
    <s v="M"/>
    <d v="2023-07-14T00:00:00"/>
    <x v="1"/>
    <s v="HOSPITAL DE VENTANILLA"/>
    <s v="303 P.S. BAHIA BLANCA"/>
    <x v="0"/>
    <x v="7"/>
    <d v="2024-01-16T00:00:00"/>
    <x v="31"/>
    <x v="1"/>
    <n v="209"/>
    <d v="2024-01-16T00:00:00"/>
    <d v="2024-03-16T00:00:00"/>
    <d v="2024-05-24T00:00:00"/>
    <d v="2024-08-12T00:00:00"/>
    <d v="2024-08-12T00:00:00"/>
    <x v="1"/>
  </r>
  <r>
    <n v="93465289"/>
    <s v="DNI"/>
    <s v="ARGUEDAS PISANGO, AITANNA CATALINA"/>
    <s v="F"/>
    <d v="2023-07-14T00:00:00"/>
    <x v="1"/>
    <s v="NAC. DANIEL A. CARRION"/>
    <s v="313 C.S. MARQUEZ"/>
    <x v="0"/>
    <x v="7"/>
    <d v="2024-01-16T00:00:00"/>
    <x v="19"/>
    <x v="1"/>
    <n v="209"/>
    <d v="2024-01-16T00:00:00"/>
    <m/>
    <m/>
    <d v="2024-08-12T00:00:00"/>
    <d v="2024-08-12T00:00:00"/>
    <x v="0"/>
  </r>
  <r>
    <n v="93465945"/>
    <s v="DNI"/>
    <s v="IMAN RODRIGUEZ, GIIA JARETSSI"/>
    <s v="F"/>
    <d v="2023-07-15T00:00:00"/>
    <x v="1"/>
    <s v="HOSPITAL DE VENTANILLA"/>
    <s v="306 P.S. ANGAMOS"/>
    <x v="0"/>
    <x v="7"/>
    <d v="2024-01-16T00:00:00"/>
    <x v="34"/>
    <x v="1"/>
    <n v="209"/>
    <d v="2024-01-16T00:00:00"/>
    <d v="2024-02-15T00:00:00"/>
    <d v="2024-03-15T00:00:00"/>
    <d v="2024-07-15T00:00:00"/>
    <d v="2024-07-15T00:00:00"/>
    <x v="1"/>
  </r>
  <r>
    <n v="93466346"/>
    <s v="DNI"/>
    <s v="TOLEDO MEJIA, MARCOS ELÍAS"/>
    <s v="M"/>
    <d v="2023-07-16T00:00:00"/>
    <x v="2"/>
    <s v="NAC. DANIEL A. CARRION"/>
    <s v="207 P.S. EL ALAMO"/>
    <x v="0"/>
    <x v="7"/>
    <d v="2024-01-18T00:00:00"/>
    <x v="11"/>
    <x v="2"/>
    <n v="209"/>
    <d v="2024-01-18T00:00:00"/>
    <m/>
    <m/>
    <d v="2024-08-09T00:00:00"/>
    <d v="2024-08-09T00:00:00"/>
    <x v="0"/>
  </r>
  <r>
    <n v="93466501"/>
    <s v="DNI"/>
    <s v="MELGAREJO CASTILLO, MATEO JESÚS"/>
    <s v="M"/>
    <d v="2023-07-16T00:00:00"/>
    <x v="1"/>
    <s v="HOSPITAL DE VENTANILLA"/>
    <s v="311 C.S. LUIS FELIPE DE LAS CASAS"/>
    <x v="0"/>
    <x v="7"/>
    <d v="2024-01-16T00:00:00"/>
    <x v="8"/>
    <x v="1"/>
    <n v="209"/>
    <d v="2024-01-16T00:00:00"/>
    <d v="2024-02-15T00:00:00"/>
    <d v="2024-03-19T00:00:00"/>
    <d v="2024-07-20T00:00:00"/>
    <d v="2024-07-20T00:00:00"/>
    <x v="1"/>
  </r>
  <r>
    <n v="93466811"/>
    <s v="DNI"/>
    <s v="POLO CHANCHARI, AIKO TAHIRA"/>
    <s v="F"/>
    <d v="2023-07-16T00:00:00"/>
    <x v="2"/>
    <s v="NAC. DANIEL A. CARRION"/>
    <s v="111 C.S. SANTA ROSA"/>
    <x v="0"/>
    <x v="7"/>
    <d v="2024-01-17T00:00:00"/>
    <x v="15"/>
    <x v="3"/>
    <n v="209"/>
    <d v="2024-01-17T00:00:00"/>
    <d v="2024-03-16T00:00:00"/>
    <d v="2024-04-19T00:00:00"/>
    <d v="2024-08-09T00:00:00"/>
    <d v="2024-08-09T00:00:00"/>
    <x v="1"/>
  </r>
  <r>
    <n v="93468527"/>
    <s v="DNI"/>
    <s v="IPARRAGUIRRE MANTARI, LEONARDO"/>
    <s v="M"/>
    <d v="2023-07-17T00:00:00"/>
    <x v="2"/>
    <s v="HOSPITAL SAN JOSE"/>
    <s v="202 P.S. 200 MILLAS"/>
    <x v="0"/>
    <x v="7"/>
    <d v="2024-01-26T00:00:00"/>
    <x v="13"/>
    <x v="2"/>
    <n v="209"/>
    <d v="2024-01-26T00:00:00"/>
    <d v="2024-02-26T00:00:00"/>
    <d v="2024-04-01T00:00:00"/>
    <d v="2024-08-01T00:00:00"/>
    <d v="2024-08-01T00:00:00"/>
    <x v="1"/>
  </r>
  <r>
    <n v="93472489"/>
    <s v="DNI"/>
    <s v="AYAMBO ZELADA, ALISSON AITANA"/>
    <s v="F"/>
    <d v="2023-07-20T00:00:00"/>
    <x v="1"/>
    <s v="CLINICA MONTELUZ"/>
    <s v="301 C.S.M.I. PACHACUTEC PERU - COREA"/>
    <x v="0"/>
    <x v="7"/>
    <d v="2024-01-22T00:00:00"/>
    <x v="9"/>
    <x v="1"/>
    <n v="209"/>
    <d v="2024-01-22T00:00:00"/>
    <d v="2024-03-23T00:00:00"/>
    <d v="2024-04-17T00:00:00"/>
    <m/>
    <m/>
    <x v="0"/>
  </r>
  <r>
    <n v="93472961"/>
    <s v="DNI"/>
    <s v="ROJAS RIVERA, JOHANDER IKER DASSIEL"/>
    <s v="M"/>
    <d v="2023-07-21T00:00:00"/>
    <x v="1"/>
    <s v="HOSPITAL DE VENTANILLA"/>
    <s v="311 C.S. LUIS FELIPE DE LAS CASAS"/>
    <x v="0"/>
    <x v="7"/>
    <d v="2024-01-23T00:00:00"/>
    <x v="8"/>
    <x v="1"/>
    <n v="209"/>
    <d v="2024-01-23T00:00:00"/>
    <d v="2024-02-20T00:00:00"/>
    <d v="2024-04-19T00:00:00"/>
    <m/>
    <m/>
    <x v="0"/>
  </r>
  <r>
    <n v="93473004"/>
    <s v="DNI"/>
    <s v="SOLANO SEMINARIO, ELIAL DOMINICK"/>
    <s v="M"/>
    <d v="2023-07-21T00:00:00"/>
    <x v="1"/>
    <s v="NAC. DANIEL A. CARRION"/>
    <s v="307 P.S. HIJOS DEL ALMIRANTE GRAU"/>
    <x v="0"/>
    <x v="7"/>
    <d v="2024-01-22T00:00:00"/>
    <x v="1"/>
    <x v="1"/>
    <n v="209"/>
    <d v="2024-01-22T00:00:00"/>
    <d v="2024-03-22T00:00:00"/>
    <d v="2024-04-19T00:00:00"/>
    <d v="2024-08-01T00:00:00"/>
    <d v="2024-08-01T00:00:00"/>
    <x v="1"/>
  </r>
  <r>
    <n v="93473391"/>
    <s v="DNI"/>
    <s v="NARCISO CURICHIMBA, DARELL JHASTIN JONIEL"/>
    <s v="M"/>
    <d v="2023-07-21T00:00:00"/>
    <x v="1"/>
    <s v="NAC. DANIEL A. CARRION"/>
    <s v="309 P.S. VENTANILLA ALTA"/>
    <x v="0"/>
    <x v="7"/>
    <d v="2024-02-01T00:00:00"/>
    <x v="2"/>
    <x v="1"/>
    <n v="209"/>
    <d v="2024-02-01T00:00:00"/>
    <d v="2024-03-27T00:00:00"/>
    <d v="2024-04-27T00:00:00"/>
    <m/>
    <m/>
    <x v="0"/>
  </r>
  <r>
    <n v="93473630"/>
    <s v="DNI"/>
    <s v="RETTO LANDA, EMJHEY MILAGROS"/>
    <s v="F"/>
    <d v="2023-07-21T00:00:00"/>
    <x v="2"/>
    <s v="NAC. DANIEL A. CARRION"/>
    <s v="101 C.S. MANUEL BONILLA"/>
    <x v="0"/>
    <x v="7"/>
    <d v="2024-01-29T00:00:00"/>
    <x v="37"/>
    <x v="3"/>
    <n v="209"/>
    <d v="2024-01-29T00:00:00"/>
    <d v="2024-03-30T00:00:00"/>
    <d v="2024-04-29T00:00:00"/>
    <d v="2024-07-30T00:00:00"/>
    <d v="2024-07-30T00:00:00"/>
    <x v="1"/>
  </r>
  <r>
    <n v="93474785"/>
    <s v="DNI"/>
    <s v="PIUCA PALOMINO, ROSSELY ABIGAIL"/>
    <s v="F"/>
    <d v="2023-07-21T00:00:00"/>
    <x v="1"/>
    <s v="CLINICA MONTELUZ"/>
    <s v="301 C.S.M.I. PACHACUTEC PERU - COREA"/>
    <x v="0"/>
    <x v="7"/>
    <d v="2024-01-22T00:00:00"/>
    <x v="9"/>
    <x v="1"/>
    <n v="209"/>
    <d v="2024-01-22T00:00:00"/>
    <d v="2024-02-21T00:00:00"/>
    <d v="2024-03-22T00:00:00"/>
    <d v="2024-08-16T00:00:00"/>
    <d v="2024-08-16T00:00:00"/>
    <x v="1"/>
  </r>
  <r>
    <n v="93475234"/>
    <s v="DNI"/>
    <s v="HIDALGO BURGOS, STEVE GAEL"/>
    <s v="M"/>
    <d v="2023-07-23T00:00:00"/>
    <x v="2"/>
    <s v="NAC. DANIEL A. CARRION"/>
    <s v="203 P.S. PALMERAS DE OQUENDO"/>
    <x v="0"/>
    <x v="7"/>
    <d v="2024-01-26T00:00:00"/>
    <x v="0"/>
    <x v="0"/>
    <n v="209"/>
    <m/>
    <m/>
    <m/>
    <m/>
    <m/>
    <x v="0"/>
  </r>
  <r>
    <n v="93475682"/>
    <s v="DNI"/>
    <s v="SALAZAR ZAPATA, ÁNGEL GADIEL"/>
    <s v="M"/>
    <d v="2023-07-23T00:00:00"/>
    <x v="2"/>
    <s v="HOSPITAL NACIONAL CAYETANO HEREDIA"/>
    <s v="203 P.S. PALMERAS DE OQUENDO"/>
    <x v="0"/>
    <x v="7"/>
    <d v="2024-01-22T00:00:00"/>
    <x v="20"/>
    <x v="2"/>
    <n v="209"/>
    <d v="2024-01-22T00:00:00"/>
    <m/>
    <m/>
    <m/>
    <m/>
    <x v="0"/>
  </r>
  <r>
    <n v="93475940"/>
    <s v="DNI"/>
    <s v="CASTRO DAVILA, GAEL SEBASTIÁN"/>
    <s v="M"/>
    <d v="2023-07-24T00:00:00"/>
    <x v="2"/>
    <s v="HOSPITAL SAN JOSE"/>
    <s v="116 P.S. JUAN PABLO II"/>
    <x v="0"/>
    <x v="7"/>
    <d v="2024-01-30T00:00:00"/>
    <x v="18"/>
    <x v="3"/>
    <n v="209"/>
    <d v="2024-01-30T00:00:00"/>
    <d v="2024-02-29T00:00:00"/>
    <d v="2024-04-29T00:00:00"/>
    <d v="2024-08-02T00:00:00"/>
    <d v="2024-08-02T00:00:00"/>
    <x v="1"/>
  </r>
  <r>
    <n v="93476166"/>
    <s v="DNI"/>
    <s v="AYLAS OLORTEGUI, EYAL NEYMAR"/>
    <s v="M"/>
    <d v="2023-07-24T00:00:00"/>
    <x v="2"/>
    <s v="NAC. DANIEL A. CARRION"/>
    <s v="202 P.S. 200 MILLAS"/>
    <x v="0"/>
    <x v="7"/>
    <d v="2024-01-24T00:00:00"/>
    <x v="13"/>
    <x v="2"/>
    <n v="209"/>
    <d v="2024-01-24T00:00:00"/>
    <d v="2024-03-23T00:00:00"/>
    <d v="2024-04-23T00:00:00"/>
    <d v="2024-07-25T00:00:00"/>
    <d v="2024-07-25T00:00:00"/>
    <x v="1"/>
  </r>
  <r>
    <n v="93476201"/>
    <s v="DNI"/>
    <s v="DIAZ ROJAS, YETZAEL SAMUEL"/>
    <s v="M"/>
    <d v="2023-07-22T00:00:00"/>
    <x v="1"/>
    <s v="CLINICA JESUS DEL NORTE"/>
    <s v="301 C.S.M.I. PACHACUTEC PERU - COREA"/>
    <x v="0"/>
    <x v="7"/>
    <d v="2024-01-24T00:00:00"/>
    <x v="9"/>
    <x v="1"/>
    <n v="209"/>
    <d v="2024-01-24T00:00:00"/>
    <d v="2024-02-27T00:00:00"/>
    <d v="2024-03-26T00:00:00"/>
    <d v="2024-07-26T00:00:00"/>
    <d v="2024-07-26T00:00:00"/>
    <x v="1"/>
  </r>
  <r>
    <n v="93476740"/>
    <s v="DNI"/>
    <s v="VILLASANTE VELA, CATALEYA GUADALUPE"/>
    <s v="F"/>
    <d v="2023-07-24T00:00:00"/>
    <x v="2"/>
    <s v="NAC. DANIEL A. CARRION"/>
    <s v="206 P.S. BOCANEGRA"/>
    <x v="0"/>
    <x v="7"/>
    <d v="2024-01-31T00:00:00"/>
    <x v="32"/>
    <x v="2"/>
    <n v="209"/>
    <d v="2024-01-31T00:00:00"/>
    <d v="2024-03-08T00:00:00"/>
    <d v="2024-05-02T00:00:00"/>
    <d v="2024-08-05T00:00:00"/>
    <d v="2024-08-05T00:00:00"/>
    <x v="1"/>
  </r>
  <r>
    <n v="93477020"/>
    <s v="DNI"/>
    <s v="VALVERDE ARROYO, SOFÍA NICOLLE"/>
    <s v="F"/>
    <d v="2023-07-24T00:00:00"/>
    <x v="1"/>
    <s v="HOSPITAL SAN JOSE"/>
    <s v="309 P.S. VENTANILLA ALTA"/>
    <x v="0"/>
    <x v="7"/>
    <d v="2024-01-25T00:00:00"/>
    <x v="2"/>
    <x v="1"/>
    <n v="209"/>
    <d v="2024-01-25T00:00:00"/>
    <d v="2024-03-05T00:00:00"/>
    <d v="2024-05-06T00:00:00"/>
    <d v="2024-07-30T00:00:00"/>
    <d v="2024-07-30T00:00:00"/>
    <x v="1"/>
  </r>
  <r>
    <n v="93477125"/>
    <s v="DNI"/>
    <s v="ANDRADE DIAZ, MOISÉS ELÍAS"/>
    <s v="M"/>
    <d v="2023-07-24T00:00:00"/>
    <x v="2"/>
    <s v="HOSPITAL SAN JOSE"/>
    <s v="205 P.S. PREVI"/>
    <x v="0"/>
    <x v="7"/>
    <d v="2024-01-24T00:00:00"/>
    <x v="24"/>
    <x v="2"/>
    <n v="209"/>
    <d v="2024-01-24T00:00:00"/>
    <d v="2024-02-24T00:00:00"/>
    <d v="2024-04-24T00:00:00"/>
    <d v="2024-07-27T00:00:00"/>
    <d v="2024-07-27T00:00:00"/>
    <x v="1"/>
  </r>
  <r>
    <n v="93477138"/>
    <s v="DNI"/>
    <s v="VELASQUEZ MAMANI, XIOMARA LUCERO"/>
    <s v="F"/>
    <d v="2023-07-24T00:00:00"/>
    <x v="1"/>
    <m/>
    <s v="309 P.S. VENTANILLA ALTA"/>
    <x v="0"/>
    <x v="7"/>
    <d v="2024-01-26T00:00:00"/>
    <x v="2"/>
    <x v="1"/>
    <n v="209"/>
    <d v="2024-01-26T00:00:00"/>
    <d v="2024-04-04T00:00:00"/>
    <d v="2024-05-06T00:00:00"/>
    <m/>
    <d v="2024-08-20T00:00:00"/>
    <x v="0"/>
  </r>
  <r>
    <n v="93477320"/>
    <s v="DNI"/>
    <s v="HERNANDEZ GOZME, HENGELL SHADELL"/>
    <s v="F"/>
    <d v="2023-07-24T00:00:00"/>
    <x v="1"/>
    <s v="NAC. DANIEL A. CARRION"/>
    <s v="311 C.S. LUIS FELIPE DE LAS CASAS"/>
    <x v="0"/>
    <x v="7"/>
    <d v="2024-01-26T00:00:00"/>
    <x v="8"/>
    <x v="1"/>
    <n v="209"/>
    <d v="2024-01-26T00:00:00"/>
    <d v="2024-03-09T00:00:00"/>
    <m/>
    <m/>
    <m/>
    <x v="0"/>
  </r>
  <r>
    <n v="93477555"/>
    <s v="DNI"/>
    <s v="QUIÑONEZ VILLANUEVA, IAN DE JESUS"/>
    <s v="M"/>
    <d v="2023-07-25T00:00:00"/>
    <x v="2"/>
    <s v="NAC. DANIEL A. CARRION"/>
    <s v="210 P.S. POLIGONO IV"/>
    <x v="0"/>
    <x v="7"/>
    <d v="2024-01-25T00:00:00"/>
    <x v="30"/>
    <x v="2"/>
    <n v="209"/>
    <d v="2024-01-25T00:00:00"/>
    <d v="2024-02-26T00:00:00"/>
    <d v="2024-04-26T00:00:00"/>
    <m/>
    <m/>
    <x v="0"/>
  </r>
  <r>
    <n v="93478145"/>
    <s v="DNI"/>
    <s v="GOMEZ AMASIFUEN, KELLY AITANA"/>
    <s v="F"/>
    <d v="2023-07-25T00:00:00"/>
    <x v="2"/>
    <s v="HOSPITAL SAN JOSE"/>
    <s v="207 P.S. EL ALAMO"/>
    <x v="0"/>
    <x v="7"/>
    <d v="2024-01-25T00:00:00"/>
    <x v="11"/>
    <x v="2"/>
    <n v="209"/>
    <d v="2024-01-25T00:00:00"/>
    <d v="2024-04-01T00:00:00"/>
    <d v="2024-05-02T00:00:00"/>
    <d v="2024-07-25T00:00:00"/>
    <d v="2024-07-25T00:00:00"/>
    <x v="1"/>
  </r>
  <r>
    <n v="93478652"/>
    <s v="DNI"/>
    <s v="PABLO CALMIETT, FERNANDO"/>
    <s v="M"/>
    <d v="2023-07-25T00:00:00"/>
    <x v="2"/>
    <s v="NAC. DANIEL A. CARRION"/>
    <s v="107 P.S. CALLAO"/>
    <x v="0"/>
    <x v="7"/>
    <d v="2024-01-31T00:00:00"/>
    <x v="22"/>
    <x v="3"/>
    <n v="209"/>
    <d v="2024-01-31T00:00:00"/>
    <d v="2024-03-01T00:00:00"/>
    <d v="2024-04-01T00:00:00"/>
    <m/>
    <m/>
    <x v="0"/>
  </r>
  <r>
    <n v="93478821"/>
    <s v="DNI"/>
    <s v="MUÑOZ DE LA CRUZ, JESSHAEL GABRIEL"/>
    <s v="M"/>
    <d v="2023-07-26T00:00:00"/>
    <x v="0"/>
    <s v="HOSPITAL SAN JOSE"/>
    <s v="214 C.S. CARMEN DE LA LEGUA"/>
    <x v="0"/>
    <x v="7"/>
    <d v="2024-01-27T00:00:00"/>
    <x v="21"/>
    <x v="2"/>
    <n v="209"/>
    <d v="2024-01-27T00:00:00"/>
    <d v="2024-04-06T00:00:00"/>
    <m/>
    <m/>
    <d v="2024-08-17T00:00:00"/>
    <x v="0"/>
  </r>
  <r>
    <n v="93479211"/>
    <s v="DNI"/>
    <s v="SALAS CORNEJO, DREI JIMAR"/>
    <s v="M"/>
    <d v="2023-07-26T00:00:00"/>
    <x v="4"/>
    <s v="HOSPITAL DE VENTANILLA"/>
    <s v="312 P.S. MI PERU"/>
    <x v="0"/>
    <x v="7"/>
    <d v="2024-01-26T00:00:00"/>
    <x v="7"/>
    <x v="1"/>
    <n v="209"/>
    <d v="2024-01-26T00:00:00"/>
    <d v="2024-04-03T00:00:00"/>
    <d v="2024-05-02T00:00:00"/>
    <d v="2024-08-07T00:00:00"/>
    <d v="2024-08-07T00:00:00"/>
    <x v="1"/>
  </r>
  <r>
    <n v="93479929"/>
    <s v="DNI"/>
    <s v="PANAIFO FLORES, LEA VALENTINA"/>
    <s v="F"/>
    <d v="2023-07-26T00:00:00"/>
    <x v="1"/>
    <s v="NAC. DANIEL A. CARRION"/>
    <s v="308 P.S. DEFENSORES DE LA PATRIA"/>
    <x v="0"/>
    <x v="7"/>
    <d v="2024-01-27T00:00:00"/>
    <x v="3"/>
    <x v="1"/>
    <n v="209"/>
    <d v="2024-01-27T00:00:00"/>
    <d v="2024-02-28T00:00:00"/>
    <d v="2024-03-27T00:00:00"/>
    <m/>
    <d v="2024-08-22T00:00:00"/>
    <x v="0"/>
  </r>
  <r>
    <n v="93479998"/>
    <s v="DNI"/>
    <s v="TORRES PALACIOS, JOSÉ ALEJANDRO"/>
    <s v="M"/>
    <d v="2023-07-26T00:00:00"/>
    <x v="2"/>
    <s v="NAC. DANIEL A. CARRION"/>
    <s v="113 C.S. RAMON CASTILLA"/>
    <x v="0"/>
    <x v="7"/>
    <d v="2024-01-30T00:00:00"/>
    <x v="38"/>
    <x v="3"/>
    <n v="209"/>
    <d v="2024-01-30T00:00:00"/>
    <d v="2024-02-29T00:00:00"/>
    <d v="2024-04-29T00:00:00"/>
    <d v="2024-07-30T00:00:00"/>
    <d v="2024-07-30T00:00:00"/>
    <x v="1"/>
  </r>
  <r>
    <n v="93480489"/>
    <s v="DNI"/>
    <s v="MANCILLA MUCHAYPIÑA, ALBA GABRIELA"/>
    <s v="F"/>
    <d v="2023-07-27T00:00:00"/>
    <x v="2"/>
    <s v="HOSPITAL MARIA AUXILIADORA"/>
    <s v="107 P.S. CALLAO"/>
    <x v="0"/>
    <x v="7"/>
    <d v="2024-01-30T00:00:00"/>
    <x v="22"/>
    <x v="3"/>
    <n v="209"/>
    <d v="2024-01-30T00:00:00"/>
    <d v="2024-03-01T00:00:00"/>
    <d v="2024-05-02T00:00:00"/>
    <m/>
    <m/>
    <x v="0"/>
  </r>
  <r>
    <n v="93480520"/>
    <s v="DNI"/>
    <s v="MARTINEZ LA CHIRA, ELIEL LORENZO EDUARDO"/>
    <s v="M"/>
    <d v="2023-07-25T00:00:00"/>
    <x v="2"/>
    <s v="NAC. DANIEL A. CARRION"/>
    <s v="206 P.S. BOCANEGRA"/>
    <x v="0"/>
    <x v="7"/>
    <d v="2024-01-31T00:00:00"/>
    <x v="32"/>
    <x v="2"/>
    <n v="209"/>
    <d v="2024-01-31T00:00:00"/>
    <d v="2024-03-30T00:00:00"/>
    <d v="2024-05-02T00:00:00"/>
    <d v="2024-08-02T00:00:00"/>
    <d v="2024-08-02T00:00:00"/>
    <x v="1"/>
  </r>
  <r>
    <n v="93480668"/>
    <s v="DNI"/>
    <s v="MACHACA RICRA, ANDER KALEB"/>
    <s v="M"/>
    <d v="2023-07-27T00:00:00"/>
    <x v="1"/>
    <s v="C.S. MARQUEZ"/>
    <s v="315 C.S. VENTANILLA BAJA"/>
    <x v="0"/>
    <x v="7"/>
    <d v="2024-01-27T00:00:00"/>
    <x v="23"/>
    <x v="1"/>
    <n v="209"/>
    <d v="2024-01-27T00:00:00"/>
    <d v="2024-03-27T00:00:00"/>
    <d v="2024-05-23T00:00:00"/>
    <d v="2024-08-01T00:00:00"/>
    <d v="2024-08-01T00:00:00"/>
    <x v="1"/>
  </r>
  <r>
    <n v="93481229"/>
    <s v="DNI"/>
    <s v="SILVA MANUYAMA, THIAGO GAEL ALBERTO"/>
    <s v="M"/>
    <d v="2023-07-27T00:00:00"/>
    <x v="1"/>
    <s v="HOSPITAL II LIMA NORTE CALLAO LUIS NEGREIROS VEGA ESSALUD"/>
    <s v="302 C.S. 03 DE FEBRERO"/>
    <x v="0"/>
    <x v="7"/>
    <d v="2024-02-02T00:00:00"/>
    <x v="6"/>
    <x v="1"/>
    <n v="209"/>
    <d v="2024-02-02T00:00:00"/>
    <d v="2024-03-01T00:00:00"/>
    <d v="2024-04-17T00:00:00"/>
    <d v="2024-08-15T00:00:00"/>
    <d v="2024-08-15T00:00:00"/>
    <x v="1"/>
  </r>
  <r>
    <n v="93482307"/>
    <s v="DNI"/>
    <s v="PEREZ PUJAY, EYDEN USIEL"/>
    <s v="M"/>
    <d v="2023-07-29T00:00:00"/>
    <x v="1"/>
    <s v="HOSPITAL DE VENTANILLA"/>
    <s v="304 P.S. CIUDAD PACHACUTEC"/>
    <x v="0"/>
    <x v="7"/>
    <d v="2024-01-29T00:00:00"/>
    <x v="16"/>
    <x v="1"/>
    <n v="209"/>
    <d v="2024-01-29T00:00:00"/>
    <d v="2024-03-01T00:00:00"/>
    <d v="2024-04-29T00:00:00"/>
    <d v="2024-07-31T00:00:00"/>
    <d v="2024-07-31T00:00:00"/>
    <x v="1"/>
  </r>
  <r>
    <n v="93482871"/>
    <s v="DNI"/>
    <s v="ESPIRITU INOCENTE, ZOE AITANA"/>
    <s v="F"/>
    <d v="2023-07-29T00:00:00"/>
    <x v="1"/>
    <s v="HOSPITAL DE VENTANILLA"/>
    <s v="301 C.S.M.I. PACHACUTEC PERU - COREA"/>
    <x v="0"/>
    <x v="7"/>
    <d v="2024-01-30T00:00:00"/>
    <x v="9"/>
    <x v="1"/>
    <n v="209"/>
    <d v="2024-01-30T00:00:00"/>
    <d v="2024-02-29T00:00:00"/>
    <d v="2024-04-29T00:00:00"/>
    <d v="2024-08-15T00:00:00"/>
    <d v="2024-08-15T00:00:00"/>
    <x v="1"/>
  </r>
  <r>
    <n v="93483612"/>
    <s v="DNI"/>
    <s v="ALEJOS DE LA CRUZ, ALANNA KATALEYA"/>
    <s v="F"/>
    <d v="2023-07-30T00:00:00"/>
    <x v="4"/>
    <s v="PUESTO DE SALUD MI PERU"/>
    <s v="312 P.S. MI PERU"/>
    <x v="0"/>
    <x v="7"/>
    <d v="2024-01-29T00:00:00"/>
    <x v="7"/>
    <x v="1"/>
    <n v="209"/>
    <d v="2024-01-29T00:00:00"/>
    <d v="2024-03-12T00:00:00"/>
    <d v="2024-05-02T00:00:00"/>
    <d v="2024-08-01T00:00:00"/>
    <d v="2024-07-30T00:00:00"/>
    <x v="1"/>
  </r>
  <r>
    <n v="93484175"/>
    <s v="DNI"/>
    <s v="MENDEZ SAMBRANO, SOFIA ANTONELLA"/>
    <s v="F"/>
    <d v="2023-07-31T00:00:00"/>
    <x v="1"/>
    <s v="NAC. DANIEL A. CARRION"/>
    <s v="315 C.S. VENTANILLA BAJA"/>
    <x v="0"/>
    <x v="7"/>
    <d v="2024-02-02T00:00:00"/>
    <x v="23"/>
    <x v="1"/>
    <n v="209"/>
    <d v="2024-02-02T00:00:00"/>
    <d v="2024-04-01T00:00:00"/>
    <d v="2024-05-09T00:00:00"/>
    <d v="2024-08-28T00:00:00"/>
    <d v="2024-08-28T00:00:00"/>
    <x v="1"/>
  </r>
  <r>
    <n v="93484917"/>
    <s v="DNI"/>
    <s v="CHOQUE FALCON, MAITÉ VANESSA"/>
    <s v="F"/>
    <d v="2023-07-31T00:00:00"/>
    <x v="1"/>
    <s v="HOSPITAL DE VENTANILLA"/>
    <s v="304 P.S. CIUDAD PACHACUTEC"/>
    <x v="0"/>
    <x v="7"/>
    <d v="2024-01-31T00:00:00"/>
    <x v="16"/>
    <x v="1"/>
    <n v="209"/>
    <d v="2024-01-31T00:00:00"/>
    <d v="2024-04-01T00:00:00"/>
    <d v="2024-05-02T00:00:00"/>
    <d v="2024-08-01T00:00:00"/>
    <d v="2024-08-01T00:00:00"/>
    <x v="1"/>
  </r>
  <r>
    <n v="93486644"/>
    <s v="DNI"/>
    <s v="RUIZ ANAYA, AINARA ITZEL"/>
    <s v="F"/>
    <d v="2023-08-01T00:00:00"/>
    <x v="1"/>
    <s v="HOSPITAL CARLOS LANFRANCO LA HOZ"/>
    <s v="304 P.S. CIUDAD PACHACUTEC"/>
    <x v="0"/>
    <x v="7"/>
    <d v="2024-02-03T00:00:00"/>
    <x v="16"/>
    <x v="1"/>
    <n v="209"/>
    <d v="2024-02-03T00:00:00"/>
    <d v="2024-03-01T00:00:00"/>
    <m/>
    <m/>
    <m/>
    <x v="0"/>
  </r>
  <r>
    <n v="93486768"/>
    <s v="DNI"/>
    <s v="NAZARIO VIDARTE, ALEYAH LUANA"/>
    <s v="F"/>
    <d v="2023-08-01T00:00:00"/>
    <x v="2"/>
    <s v="NAC. DANIEL A. CARRION"/>
    <s v="101 C.S. MANUEL BONILLA"/>
    <x v="0"/>
    <x v="7"/>
    <d v="2024-02-02T00:00:00"/>
    <x v="37"/>
    <x v="3"/>
    <n v="209"/>
    <d v="2024-02-02T00:00:00"/>
    <d v="2024-03-02T00:00:00"/>
    <d v="2024-04-01T00:00:00"/>
    <d v="2024-08-05T00:00:00"/>
    <d v="2024-08-05T00:00:00"/>
    <x v="1"/>
  </r>
  <r>
    <n v="93489361"/>
    <s v="DNI"/>
    <s v="BENITES VALLADARES, MAE CATTLEYA"/>
    <s v="F"/>
    <d v="2023-08-03T00:00:00"/>
    <x v="1"/>
    <s v="HOSPITAL DE CAMANA"/>
    <s v="304 P.S. CIUDAD PACHACUTEC"/>
    <x v="0"/>
    <x v="7"/>
    <d v="2024-02-03T00:00:00"/>
    <x v="16"/>
    <x v="1"/>
    <n v="209"/>
    <d v="2024-02-03T00:00:00"/>
    <d v="2024-03-05T00:00:00"/>
    <d v="2024-04-05T00:00:00"/>
    <d v="2024-08-22T00:00:00"/>
    <d v="2024-08-22T00:00:00"/>
    <x v="1"/>
  </r>
  <r>
    <n v="93489547"/>
    <s v="DNI"/>
    <s v="GIL COQUINCHE, ALISSON CARMEN ALISHA"/>
    <s v="F"/>
    <d v="2023-08-03T00:00:00"/>
    <x v="1"/>
    <s v="MATERNO INFANTIL PACHACUTEC  PERU-COREA"/>
    <s v="304 P.S. CIUDAD PACHACUTEC"/>
    <x v="0"/>
    <x v="7"/>
    <d v="2024-02-03T00:00:00"/>
    <x v="16"/>
    <x v="1"/>
    <n v="209"/>
    <d v="2024-02-03T00:00:00"/>
    <d v="2024-03-04T00:00:00"/>
    <d v="2024-04-03T00:00:00"/>
    <m/>
    <m/>
    <x v="0"/>
  </r>
  <r>
    <n v="93491538"/>
    <s v="DNI"/>
    <s v="GARAY MARQUEZ, ISRAEL"/>
    <s v="M"/>
    <d v="2023-08-05T00:00:00"/>
    <x v="4"/>
    <s v="HOSPITAL DE VENTANILLA"/>
    <s v="312 P.S. MI PERU"/>
    <x v="0"/>
    <x v="7"/>
    <d v="2024-02-03T00:00:00"/>
    <x v="7"/>
    <x v="1"/>
    <n v="209"/>
    <d v="2024-02-03T00:00:00"/>
    <d v="2024-04-04T00:00:00"/>
    <d v="2024-06-04T00:00:00"/>
    <d v="2024-08-03T00:00:00"/>
    <d v="2024-08-03T00:00:00"/>
    <x v="1"/>
  </r>
  <r>
    <n v="93267287"/>
    <s v="DNI"/>
    <s v="NAGASHIMA NEYRA, MIKAELA MAYLETH"/>
    <s v="F"/>
    <d v="2023-02-16T00:00:00"/>
    <x v="2"/>
    <s v="NAC. DANIEL A. CARRION"/>
    <s v="105 P.S. SAN JUAN BOSCO"/>
    <x v="0"/>
    <x v="8"/>
    <d v="2024-02-15T00:00:00"/>
    <x v="36"/>
    <x v="3"/>
    <n v="209"/>
    <m/>
    <m/>
    <m/>
    <m/>
    <m/>
    <x v="0"/>
  </r>
  <r>
    <n v="93297929"/>
    <s v="DNI"/>
    <s v="BRACAMONTE FLORES, THAIS ALEYNA"/>
    <s v="F"/>
    <d v="2023-03-10T00:00:00"/>
    <x v="1"/>
    <s v="CLINICA AVIVA SEDE MENDIOLA"/>
    <s v="304 P.S. CIUDAD PACHACUTEC"/>
    <x v="0"/>
    <x v="8"/>
    <d v="2024-03-01T00:00:00"/>
    <x v="16"/>
    <x v="1"/>
    <n v="209"/>
    <d v="2024-03-01T00:00:00"/>
    <d v="2024-04-27T00:00:00"/>
    <d v="2024-06-27T00:00:00"/>
    <m/>
    <d v="2024-09-12T00:00:00"/>
    <x v="0"/>
  </r>
  <r>
    <n v="93310395"/>
    <s v="DNI"/>
    <s v="AIQUIPA PARDO, MINJI HARI SINGRID"/>
    <s v="F"/>
    <d v="2023-03-20T00:00:00"/>
    <x v="1"/>
    <s v="HOSPITAL DE VENTANILLA"/>
    <s v="302 C.S. 03 DE FEBRERO"/>
    <x v="0"/>
    <x v="8"/>
    <d v="2024-02-15T00:00:00"/>
    <x v="44"/>
    <x v="0"/>
    <n v="209"/>
    <d v="2024-02-15T00:00:00"/>
    <m/>
    <m/>
    <m/>
    <m/>
    <x v="0"/>
  </r>
  <r>
    <n v="93310432"/>
    <s v="DNI"/>
    <s v="MATHEUS VILLANUEVA, ISAAC LEONARDO JOSÉ"/>
    <s v="M"/>
    <d v="2023-03-19T00:00:00"/>
    <x v="2"/>
    <s v="CLINICA AVIVA SEDE MENDIOLA"/>
    <s v="205 P.S. PREVI"/>
    <x v="0"/>
    <x v="8"/>
    <d v="2024-02-21T00:00:00"/>
    <x v="24"/>
    <x v="2"/>
    <n v="209"/>
    <d v="2024-02-21T00:00:00"/>
    <d v="2024-03-21T00:00:00"/>
    <m/>
    <d v="2024-09-14T00:00:00"/>
    <d v="2024-09-14T00:00:00"/>
    <x v="0"/>
  </r>
  <r>
    <n v="93325317"/>
    <s v="DNI"/>
    <s v="LOAYZA GOMEZ, BELLA SHANTAL CATTLEYA"/>
    <s v="F"/>
    <d v="2023-03-29T00:00:00"/>
    <x v="1"/>
    <s v="INSTITUTO NACIONAL MATERNO PERINATAL"/>
    <s v="311 C.S. LUIS FELIPE DE LAS CASAS"/>
    <x v="0"/>
    <x v="8"/>
    <d v="2024-02-10T00:00:00"/>
    <x v="8"/>
    <x v="1"/>
    <n v="209"/>
    <d v="2024-02-10T00:00:00"/>
    <m/>
    <m/>
    <m/>
    <m/>
    <x v="0"/>
  </r>
  <r>
    <n v="93334915"/>
    <s v="DNI"/>
    <s v="FREITAS DASNEVES SANCHEZ, AMAPOLA MARISSA JANICE"/>
    <s v="F"/>
    <d v="2023-04-06T00:00:00"/>
    <x v="3"/>
    <s v="NAC. DANIEL A. CARRION"/>
    <s v="211 C.S.M.I. BELLAVISTA PERU - COREA"/>
    <x v="0"/>
    <x v="8"/>
    <d v="2024-02-08T00:00:00"/>
    <x v="5"/>
    <x v="2"/>
    <n v="209"/>
    <d v="2024-02-08T00:00:00"/>
    <d v="2024-03-07T00:00:00"/>
    <d v="2024-04-23T00:00:00"/>
    <d v="2024-09-03T00:00:00"/>
    <d v="2024-09-03T00:00:00"/>
    <x v="1"/>
  </r>
  <r>
    <n v="93346934"/>
    <s v="DNI"/>
    <s v="SALDAÑA DEL ROSARIO, CARLOS KHAEL"/>
    <s v="M"/>
    <d v="2023-04-13T00:00:00"/>
    <x v="2"/>
    <s v="NAC. DANIEL A. CARRION"/>
    <s v="103 C.S. PUERTO NUEVO"/>
    <x v="0"/>
    <x v="8"/>
    <d v="2024-02-14T00:00:00"/>
    <x v="0"/>
    <x v="0"/>
    <n v="209"/>
    <m/>
    <m/>
    <m/>
    <m/>
    <m/>
    <x v="0"/>
  </r>
  <r>
    <n v="93361110"/>
    <s v="DNI"/>
    <s v="MUÑOZ FRANCO, IHAN ALEXANDER"/>
    <s v="M"/>
    <d v="2023-04-25T00:00:00"/>
    <x v="2"/>
    <s v="NAC. DANIEL A. CARRION"/>
    <s v="203 P.S. PALMERAS DE OQUENDO"/>
    <x v="0"/>
    <x v="8"/>
    <d v="2024-02-29T00:00:00"/>
    <x v="20"/>
    <x v="2"/>
    <n v="209"/>
    <d v="2024-02-29T00:00:00"/>
    <d v="2024-05-02T00:00:00"/>
    <d v="2024-06-02T00:00:00"/>
    <m/>
    <d v="2024-09-05T00:00:00"/>
    <x v="0"/>
  </r>
  <r>
    <n v="93367875"/>
    <s v="DNI"/>
    <s v="SILVESTRE MELENDEZ, AITANA ASLHY"/>
    <s v="F"/>
    <d v="2023-05-01T00:00:00"/>
    <x v="1"/>
    <s v="HOSPITAL IQUITOS CESAR GARAYAR GARCIA"/>
    <s v="307 P.S. HIJOS DEL ALMIRANTE GRAU"/>
    <x v="0"/>
    <x v="8"/>
    <d v="2024-03-02T00:00:00"/>
    <x v="1"/>
    <x v="1"/>
    <n v="209"/>
    <d v="2024-03-02T00:00:00"/>
    <d v="2024-04-02T00:00:00"/>
    <d v="2024-06-03T00:00:00"/>
    <d v="2024-09-23T00:00:00"/>
    <d v="2024-09-23T00:00:00"/>
    <x v="1"/>
  </r>
  <r>
    <n v="93370540"/>
    <s v="DNI"/>
    <s v="VEGA BRAVO, BELU VERONICA"/>
    <s v="F"/>
    <d v="2023-05-02T00:00:00"/>
    <x v="5"/>
    <s v="NAC. DANIEL A. CARRION"/>
    <s v="212 C.S. ALTA MAR"/>
    <x v="0"/>
    <x v="8"/>
    <d v="2024-02-28T00:00:00"/>
    <x v="0"/>
    <x v="0"/>
    <n v="209"/>
    <m/>
    <m/>
    <m/>
    <m/>
    <m/>
    <x v="0"/>
  </r>
  <r>
    <n v="93390204"/>
    <s v="DNI"/>
    <s v="PIZARRO VILCA, ANGELO LIAM"/>
    <s v="M"/>
    <d v="2023-05-18T00:00:00"/>
    <x v="1"/>
    <s v="HOSPITAL DE VENTANILLA"/>
    <s v="306 P.S. ANGAMOS"/>
    <x v="0"/>
    <x v="8"/>
    <d v="2024-02-24T00:00:00"/>
    <x v="34"/>
    <x v="1"/>
    <n v="209"/>
    <d v="2024-02-24T00:00:00"/>
    <d v="2024-04-01T00:00:00"/>
    <d v="2024-06-01T00:00:00"/>
    <d v="2024-09-18T00:00:00"/>
    <m/>
    <x v="0"/>
  </r>
  <r>
    <n v="93393580"/>
    <s v="DNI"/>
    <s v="CIERTO CONDORI, NAIM ZAMIR"/>
    <s v="M"/>
    <d v="2023-05-20T00:00:00"/>
    <x v="4"/>
    <s v="HOSPITAL DE VENTANILLA"/>
    <s v="312 P.S. MI PERU"/>
    <x v="0"/>
    <x v="8"/>
    <d v="2024-02-27T00:00:00"/>
    <x v="7"/>
    <x v="1"/>
    <n v="209"/>
    <d v="2024-02-27T00:00:00"/>
    <d v="2024-04-03T00:00:00"/>
    <d v="2024-05-06T00:00:00"/>
    <d v="2024-09-20T00:00:00"/>
    <d v="2024-09-20T00:00:00"/>
    <x v="1"/>
  </r>
  <r>
    <n v="93393842"/>
    <s v="DNI"/>
    <s v="BLANCA SERNAQUÉ, MATHEO ALEJANDRO"/>
    <s v="M"/>
    <d v="2023-05-21T00:00:00"/>
    <x v="0"/>
    <s v="HOSPITAL SAN JOSE"/>
    <s v="214 C.S. CARMEN DE LA LEGUA"/>
    <x v="0"/>
    <x v="8"/>
    <d v="2024-02-17T00:00:00"/>
    <x v="21"/>
    <x v="2"/>
    <n v="209"/>
    <d v="2024-02-17T00:00:00"/>
    <d v="2024-04-26T00:00:00"/>
    <d v="2024-07-04T00:00:00"/>
    <d v="2024-09-10T00:00:00"/>
    <d v="2024-09-10T00:00:00"/>
    <x v="1"/>
  </r>
  <r>
    <n v="93401218"/>
    <s v="DNI"/>
    <s v="LINO FLORES, STHYVEN ALEXANDER"/>
    <s v="M"/>
    <d v="2023-05-26T00:00:00"/>
    <x v="1"/>
    <s v="HOSPITAL DE VENTANILLA"/>
    <s v="309 P.S. VENTANILLA ALTA"/>
    <x v="0"/>
    <x v="8"/>
    <d v="2024-02-20T00:00:00"/>
    <x v="2"/>
    <x v="1"/>
    <n v="209"/>
    <d v="2024-02-20T00:00:00"/>
    <d v="2024-04-15T00:00:00"/>
    <d v="2024-06-18T00:00:00"/>
    <m/>
    <m/>
    <x v="0"/>
  </r>
  <r>
    <n v="93401416"/>
    <s v="DNI"/>
    <s v="SILVA FLORES, ALMUDENA ELIZABETH"/>
    <s v="F"/>
    <d v="2023-05-26T00:00:00"/>
    <x v="1"/>
    <s v="HOSPITAL DE VENTANILLA"/>
    <s v="310 C.S. VILLA LOS REYES"/>
    <x v="0"/>
    <x v="8"/>
    <d v="2024-03-02T00:00:00"/>
    <x v="44"/>
    <x v="0"/>
    <n v="209"/>
    <d v="2024-03-02T00:00:00"/>
    <d v="2024-04-15T00:00:00"/>
    <d v="2024-06-21T00:00:00"/>
    <d v="2024-08-30T00:00:00"/>
    <d v="2024-08-30T00:00:00"/>
    <x v="1"/>
  </r>
  <r>
    <n v="93401588"/>
    <s v="DNI"/>
    <s v="DAZA LLACCTAS, DALESKA PILAR"/>
    <s v="F"/>
    <d v="2023-05-26T00:00:00"/>
    <x v="1"/>
    <s v="HOSPITAL DE VENTANILLA"/>
    <s v="308 P.S. DEFENSORES DE LA PATRIA"/>
    <x v="0"/>
    <x v="8"/>
    <d v="2024-02-21T00:00:00"/>
    <x v="3"/>
    <x v="1"/>
    <n v="209"/>
    <d v="2024-02-21T00:00:00"/>
    <d v="2024-04-24T00:00:00"/>
    <d v="2024-06-25T00:00:00"/>
    <d v="2024-09-14T00:00:00"/>
    <d v="2024-09-14T00:00:00"/>
    <x v="1"/>
  </r>
  <r>
    <n v="93409058"/>
    <s v="DNI"/>
    <s v="PINEDA ARBULU, ZOE AYNARA FRANCIS"/>
    <s v="F"/>
    <d v="2023-06-01T00:00:00"/>
    <x v="0"/>
    <s v="NAC. DANIEL A. CARRION"/>
    <s v="214 C.S. CARMEN DE LA LEGUA"/>
    <x v="0"/>
    <x v="8"/>
    <d v="2024-02-16T00:00:00"/>
    <x v="21"/>
    <x v="2"/>
    <n v="209"/>
    <d v="2024-02-16T00:00:00"/>
    <d v="2024-04-26T00:00:00"/>
    <d v="2024-05-30T00:00:00"/>
    <d v="2024-09-10T00:00:00"/>
    <d v="2024-09-10T00:00:00"/>
    <x v="1"/>
  </r>
  <r>
    <n v="93412170"/>
    <s v="DNI"/>
    <s v="ESPINOZA VEGA, SAHIRA MARIELY"/>
    <s v="F"/>
    <d v="2023-06-04T00:00:00"/>
    <x v="1"/>
    <s v="CENTRO DE SALUD VILLA LOS REYES"/>
    <s v="310 C.S. VILLA LOS REYES"/>
    <x v="0"/>
    <x v="8"/>
    <d v="2024-02-09T00:00:00"/>
    <x v="10"/>
    <x v="1"/>
    <n v="209"/>
    <d v="2024-02-09T00:00:00"/>
    <d v="2024-04-15T00:00:00"/>
    <d v="2024-05-20T00:00:00"/>
    <d v="2024-08-27T00:00:00"/>
    <d v="2024-08-27T00:00:00"/>
    <x v="1"/>
  </r>
  <r>
    <n v="93415746"/>
    <s v="DNI"/>
    <s v="NUÑEZ SUNCION, ARTHUR JIREN JOSE"/>
    <s v="M"/>
    <d v="2023-06-07T00:00:00"/>
    <x v="1"/>
    <s v="HOSPITAL DE VENTANILLA"/>
    <s v="308 P.S. DEFENSORES DE LA PATRIA"/>
    <x v="0"/>
    <x v="8"/>
    <d v="2024-02-13T00:00:00"/>
    <x v="3"/>
    <x v="1"/>
    <n v="209"/>
    <d v="2024-02-13T00:00:00"/>
    <d v="2024-03-18T00:00:00"/>
    <m/>
    <m/>
    <m/>
    <x v="0"/>
  </r>
  <r>
    <n v="93419461"/>
    <s v="DNI"/>
    <s v="GARAY ANICETO, IZAN ALONSO"/>
    <s v="M"/>
    <d v="2023-06-09T00:00:00"/>
    <x v="1"/>
    <s v="HOSPITAL DE VENTANILLA"/>
    <s v="301 C.S.M.I. PACHACUTEC PERU - COREA"/>
    <x v="0"/>
    <x v="8"/>
    <d v="2024-02-27T00:00:00"/>
    <x v="9"/>
    <x v="1"/>
    <n v="209"/>
    <d v="2024-02-27T00:00:00"/>
    <d v="2024-03-27T00:00:00"/>
    <d v="2024-04-27T00:00:00"/>
    <m/>
    <m/>
    <x v="0"/>
  </r>
  <r>
    <n v="93420615"/>
    <s v="DNI"/>
    <s v="RUIZ ROJAS, CHENOA KIM"/>
    <s v="F"/>
    <d v="2023-06-10T00:00:00"/>
    <x v="1"/>
    <s v="HOSPITAL CARLOS LANFRANCO LA HOZ"/>
    <s v="305 C.S. SANTA ROSA DE PACHACUTEC"/>
    <x v="0"/>
    <x v="8"/>
    <d v="2024-02-21T00:00:00"/>
    <x v="12"/>
    <x v="1"/>
    <n v="209"/>
    <d v="2024-02-21T00:00:00"/>
    <d v="2024-04-29T00:00:00"/>
    <m/>
    <d v="2024-09-11T00:00:00"/>
    <d v="2024-09-13T00:00:00"/>
    <x v="0"/>
  </r>
  <r>
    <n v="93428471"/>
    <s v="DNI"/>
    <s v="RODRIGUEZ ALVARADO, ISAC BASTIAN"/>
    <s v="M"/>
    <d v="2023-06-16T00:00:00"/>
    <x v="1"/>
    <m/>
    <s v="312 P.S. MI PERU"/>
    <x v="0"/>
    <x v="8"/>
    <d v="2024-02-16T00:00:00"/>
    <x v="7"/>
    <x v="1"/>
    <n v="209"/>
    <d v="2024-02-16T00:00:00"/>
    <d v="2024-03-15T00:00:00"/>
    <d v="2024-05-02T00:00:00"/>
    <d v="2024-08-16T00:00:00"/>
    <d v="2024-08-16T00:00:00"/>
    <x v="1"/>
  </r>
  <r>
    <n v="93428475"/>
    <s v="DNI"/>
    <s v="RODRIGUEZ ALVARADO, ADRIEL DAVID"/>
    <s v="M"/>
    <d v="2023-06-16T00:00:00"/>
    <x v="1"/>
    <m/>
    <s v="312 P.S. MI PERU"/>
    <x v="0"/>
    <x v="8"/>
    <d v="2024-02-16T00:00:00"/>
    <x v="7"/>
    <x v="1"/>
    <n v="209"/>
    <d v="2024-02-16T00:00:00"/>
    <d v="2024-03-15T00:00:00"/>
    <d v="2024-05-10T00:00:00"/>
    <d v="2024-08-16T00:00:00"/>
    <d v="2024-08-16T00:00:00"/>
    <x v="1"/>
  </r>
  <r>
    <n v="93430849"/>
    <s v="DNI"/>
    <s v="BADA TAMARA, BASTIAN KALETH MATEO"/>
    <s v="M"/>
    <d v="2023-06-19T00:00:00"/>
    <x v="1"/>
    <s v="HOSPITAL DE VENTANILLA"/>
    <s v="301 C.S.M.I. PACHACUTEC PERU - COREA"/>
    <x v="0"/>
    <x v="8"/>
    <d v="2024-03-01T00:00:00"/>
    <x v="9"/>
    <x v="1"/>
    <n v="209"/>
    <d v="2024-03-01T00:00:00"/>
    <d v="2024-05-03T00:00:00"/>
    <d v="2024-06-11T00:00:00"/>
    <d v="2024-08-31T00:00:00"/>
    <d v="2024-08-31T00:00:00"/>
    <x v="1"/>
  </r>
  <r>
    <n v="93432190"/>
    <s v="DNI"/>
    <s v="NUÑEZ ROZAS, ADRIEL BENIGNO"/>
    <s v="M"/>
    <d v="2023-06-19T00:00:00"/>
    <x v="2"/>
    <s v="NAC. DANIEL A. CARRION"/>
    <s v="203 P.S. PALMERAS DE OQUENDO"/>
    <x v="0"/>
    <x v="8"/>
    <d v="2024-02-28T00:00:00"/>
    <x v="20"/>
    <x v="2"/>
    <n v="209"/>
    <d v="2024-02-28T00:00:00"/>
    <d v="2024-04-01T00:00:00"/>
    <d v="2024-05-06T00:00:00"/>
    <d v="2024-09-11T00:00:00"/>
    <d v="2024-09-11T00:00:00"/>
    <x v="1"/>
  </r>
  <r>
    <n v="93433727"/>
    <s v="DNI"/>
    <s v="ACUÑA GUTIERREZ, LÉA DÁNAE VICTORIA"/>
    <s v="F"/>
    <d v="2023-06-20T00:00:00"/>
    <x v="1"/>
    <s v="HOSPITAL DE VENTANILLA"/>
    <s v="302 C.S. 03 DE FEBRERO"/>
    <x v="0"/>
    <x v="8"/>
    <d v="2024-02-16T00:00:00"/>
    <x v="6"/>
    <x v="1"/>
    <n v="209"/>
    <d v="2024-02-16T00:00:00"/>
    <d v="2024-04-22T00:00:00"/>
    <d v="2024-06-24T00:00:00"/>
    <d v="2024-08-28T00:00:00"/>
    <d v="2024-08-28T00:00:00"/>
    <x v="1"/>
  </r>
  <r>
    <n v="93433844"/>
    <s v="DNI"/>
    <s v="CHUCAS FIGUEROA, MATEO KARIM"/>
    <s v="M"/>
    <d v="2023-06-21T00:00:00"/>
    <x v="1"/>
    <s v="HOSPITAL II LIMA NORTE CALLAO LUIS NEGREIROS VEGA ESSALUD"/>
    <s v="314 P.S. VENTANILLA ESTE"/>
    <x v="0"/>
    <x v="8"/>
    <d v="2024-02-06T00:00:00"/>
    <x v="27"/>
    <x v="1"/>
    <n v="209"/>
    <d v="2024-02-06T00:00:00"/>
    <d v="2024-03-03T00:00:00"/>
    <d v="2024-05-10T00:00:00"/>
    <d v="2024-08-13T00:00:00"/>
    <d v="2024-08-12T00:00:00"/>
    <x v="1"/>
  </r>
  <r>
    <n v="93435057"/>
    <s v="DNI"/>
    <s v="VILLAVERDE QUELOPANA, AISSA CAETANA"/>
    <s v="F"/>
    <d v="2023-06-21T00:00:00"/>
    <x v="2"/>
    <s v="NAC. DANIEL A. CARRION"/>
    <s v="206 P.S. BOCANEGRA"/>
    <x v="0"/>
    <x v="8"/>
    <d v="2024-02-13T00:00:00"/>
    <x v="32"/>
    <x v="2"/>
    <n v="209"/>
    <d v="2024-02-13T00:00:00"/>
    <d v="2024-04-15T00:00:00"/>
    <d v="2024-06-21T00:00:00"/>
    <d v="2024-08-21T00:00:00"/>
    <d v="2024-08-21T00:00:00"/>
    <x v="1"/>
  </r>
  <r>
    <n v="93436272"/>
    <s v="DNI"/>
    <s v="GARAY SOLORZANO, AZUMI KRISTEL"/>
    <s v="F"/>
    <d v="2023-06-22T00:00:00"/>
    <x v="1"/>
    <s v="HOSPITAL CARLOS LANFRANCO LA HOZ"/>
    <s v="312 P.S. MI PERU"/>
    <x v="0"/>
    <x v="8"/>
    <d v="2024-02-17T00:00:00"/>
    <x v="7"/>
    <x v="1"/>
    <n v="209"/>
    <d v="2024-02-17T00:00:00"/>
    <d v="2024-04-01T00:00:00"/>
    <d v="2024-06-04T00:00:00"/>
    <d v="2024-09-02T00:00:00"/>
    <d v="2024-09-02T00:00:00"/>
    <x v="1"/>
  </r>
  <r>
    <n v="93436470"/>
    <s v="DNI"/>
    <s v="DE MORA DENEGRI, CARMEN STEPHANIA"/>
    <s v="F"/>
    <d v="2023-06-22T00:00:00"/>
    <x v="2"/>
    <s v="NAC. DANIEL A. CARRION"/>
    <s v="209 C.S. PLAYA RIMAC"/>
    <x v="0"/>
    <x v="8"/>
    <d v="2024-02-20T00:00:00"/>
    <x v="43"/>
    <x v="2"/>
    <n v="209"/>
    <d v="2024-02-20T00:00:00"/>
    <d v="2024-03-19T00:00:00"/>
    <d v="2024-04-19T00:00:00"/>
    <d v="2024-08-29T00:00:00"/>
    <d v="2024-08-29T00:00:00"/>
    <x v="1"/>
  </r>
  <r>
    <n v="93440054"/>
    <s v="DNI"/>
    <s v="SALAZAR AREVALO, MATEO JOSUE"/>
    <s v="M"/>
    <d v="2023-06-26T00:00:00"/>
    <x v="1"/>
    <s v="NAC. DANIEL A. CARRION"/>
    <s v="303 P.S. BAHIA BLANCA"/>
    <x v="0"/>
    <x v="8"/>
    <d v="2024-02-06T00:00:00"/>
    <x v="44"/>
    <x v="0"/>
    <n v="209"/>
    <d v="2024-02-06T00:00:00"/>
    <m/>
    <m/>
    <m/>
    <m/>
    <x v="0"/>
  </r>
  <r>
    <n v="93443962"/>
    <s v="DNI"/>
    <s v="MERA VIVAS, MARÍA FERNANDA"/>
    <s v="F"/>
    <d v="2023-06-28T00:00:00"/>
    <x v="1"/>
    <s v="HOSPITAL DE VENTANILLA"/>
    <s v="308 P.S. DEFENSORES DE LA PATRIA"/>
    <x v="0"/>
    <x v="8"/>
    <d v="2024-02-26T00:00:00"/>
    <x v="3"/>
    <x v="1"/>
    <n v="209"/>
    <d v="2024-02-26T00:00:00"/>
    <m/>
    <m/>
    <m/>
    <m/>
    <x v="0"/>
  </r>
  <r>
    <n v="93446688"/>
    <s v="DNI"/>
    <s v="MARTINEZ AMBICHO, EMILIO GAEL"/>
    <s v="M"/>
    <d v="2023-07-01T00:00:00"/>
    <x v="1"/>
    <s v="HOSPITAL DE VENTANILLA"/>
    <s v="304 P.S. CIUDAD PACHACUTEC"/>
    <x v="0"/>
    <x v="8"/>
    <d v="2024-02-15T00:00:00"/>
    <x v="16"/>
    <x v="1"/>
    <n v="209"/>
    <d v="2024-02-15T00:00:00"/>
    <m/>
    <m/>
    <m/>
    <m/>
    <x v="0"/>
  </r>
  <r>
    <n v="93447453"/>
    <s v="DNI"/>
    <s v="BRUNO PAZOS, YESLER ANDERSON"/>
    <s v="M"/>
    <d v="2023-07-01T00:00:00"/>
    <x v="2"/>
    <s v="HOSPITAL SAN JOSE"/>
    <s v="207 P.S. EL ALAMO"/>
    <x v="0"/>
    <x v="8"/>
    <d v="2024-02-29T00:00:00"/>
    <x v="33"/>
    <x v="0"/>
    <n v="209"/>
    <m/>
    <m/>
    <m/>
    <m/>
    <d v="2024-09-09T00:00:00"/>
    <x v="0"/>
  </r>
  <r>
    <n v="93453485"/>
    <s v="DNI"/>
    <s v="GARCIA RENGIFO, MILAR IBRAHIM"/>
    <s v="M"/>
    <d v="2023-07-06T00:00:00"/>
    <x v="2"/>
    <s v="HOSPITAL SAN JOSE"/>
    <s v="206 P.S. BOCANEGRA"/>
    <x v="0"/>
    <x v="8"/>
    <d v="2024-02-16T00:00:00"/>
    <x v="32"/>
    <x v="2"/>
    <n v="209"/>
    <d v="2024-02-16T00:00:00"/>
    <m/>
    <m/>
    <m/>
    <m/>
    <x v="0"/>
  </r>
  <r>
    <n v="93453506"/>
    <s v="DNI"/>
    <s v="GARCIA RENGIFO, IAN ELIEL"/>
    <s v="M"/>
    <d v="2023-07-06T00:00:00"/>
    <x v="2"/>
    <s v="HOSPITAL SAN JOSE"/>
    <s v="206 P.S. BOCANEGRA"/>
    <x v="0"/>
    <x v="8"/>
    <d v="2024-02-16T00:00:00"/>
    <x v="32"/>
    <x v="2"/>
    <n v="209"/>
    <d v="2024-02-16T00:00:00"/>
    <m/>
    <m/>
    <m/>
    <m/>
    <x v="0"/>
  </r>
  <r>
    <n v="93454022"/>
    <s v="DNI"/>
    <s v="CLEMENTE GUERRERO, CARLOS ALEJANDRO"/>
    <s v="M"/>
    <d v="2023-07-06T00:00:00"/>
    <x v="1"/>
    <s v="CLINICA JAVIER PRADO"/>
    <s v="301 C.S.M.I. PACHACUTEC PERU - COREA"/>
    <x v="0"/>
    <x v="8"/>
    <d v="2024-02-20T00:00:00"/>
    <x v="9"/>
    <x v="1"/>
    <n v="209"/>
    <d v="2024-02-20T00:00:00"/>
    <d v="2024-03-21T00:00:00"/>
    <d v="2024-05-20T00:00:00"/>
    <d v="2024-09-11T00:00:00"/>
    <d v="2024-09-11T00:00:00"/>
    <x v="1"/>
  </r>
  <r>
    <n v="93463862"/>
    <s v="DNI"/>
    <s v="RAMIREZ VASQUEZ, BRIANA NORMA"/>
    <s v="F"/>
    <d v="2023-07-14T00:00:00"/>
    <x v="2"/>
    <s v="NAC. DANIEL A. CARRION"/>
    <s v="205 P.S. PREVI"/>
    <x v="0"/>
    <x v="8"/>
    <d v="2024-02-15T00:00:00"/>
    <x v="24"/>
    <x v="2"/>
    <n v="209"/>
    <d v="2024-02-15T00:00:00"/>
    <m/>
    <m/>
    <m/>
    <m/>
    <x v="0"/>
  </r>
  <r>
    <n v="93465787"/>
    <s v="DNI"/>
    <s v="PRADO CASTILLO, MILAN ERNESTO"/>
    <s v="M"/>
    <d v="2023-07-15T00:00:00"/>
    <x v="1"/>
    <s v="HOSPITAL SAN JOSE"/>
    <s v="309 P.S. VENTANILLA ALTA"/>
    <x v="0"/>
    <x v="8"/>
    <d v="2024-02-23T00:00:00"/>
    <x v="2"/>
    <x v="1"/>
    <n v="209"/>
    <d v="2024-02-23T00:00:00"/>
    <d v="2024-04-16T00:00:00"/>
    <d v="2024-06-18T00:00:00"/>
    <d v="2024-09-19T00:00:00"/>
    <d v="2024-09-19T00:00:00"/>
    <x v="1"/>
  </r>
  <r>
    <n v="93466059"/>
    <s v="DNI"/>
    <s v="CARDENAS GARCIA, ANDRES JESUS"/>
    <s v="M"/>
    <d v="2023-07-15T00:00:00"/>
    <x v="2"/>
    <s v="NAC. DANIEL A. CARRION"/>
    <s v="116 P.S. JUAN PABLO II"/>
    <x v="0"/>
    <x v="8"/>
    <d v="2024-02-24T00:00:00"/>
    <x v="18"/>
    <x v="3"/>
    <n v="209"/>
    <d v="2024-02-24T00:00:00"/>
    <d v="2024-03-25T00:00:00"/>
    <d v="2024-05-24T00:00:00"/>
    <m/>
    <m/>
    <x v="0"/>
  </r>
  <r>
    <n v="93466444"/>
    <s v="DNI"/>
    <s v="GUZMAN SANTISTEBAN, IAN ALEJANDRO"/>
    <s v="M"/>
    <d v="2023-07-16T00:00:00"/>
    <x v="1"/>
    <s v="HOSPITAL DE VENTANILLA"/>
    <s v="307 P.S. HIJOS DEL ALMIRANTE GRAU"/>
    <x v="0"/>
    <x v="8"/>
    <d v="2024-02-20T00:00:00"/>
    <x v="1"/>
    <x v="1"/>
    <n v="209"/>
    <d v="2024-02-20T00:00:00"/>
    <m/>
    <m/>
    <m/>
    <m/>
    <x v="0"/>
  </r>
  <r>
    <n v="93466604"/>
    <s v="DNI"/>
    <s v="CATON ALZAMORA, LIAM AUSTIN"/>
    <s v="M"/>
    <d v="2023-07-16T00:00:00"/>
    <x v="1"/>
    <s v="HOSPITAL DE VENTANILLA"/>
    <s v="310 C.S. VILLA LOS REYES"/>
    <x v="0"/>
    <x v="8"/>
    <d v="2024-02-05T00:00:00"/>
    <x v="10"/>
    <x v="1"/>
    <n v="209"/>
    <d v="2024-02-05T00:00:00"/>
    <m/>
    <m/>
    <m/>
    <m/>
    <x v="0"/>
  </r>
  <r>
    <n v="93467493"/>
    <s v="DNI"/>
    <s v="CARRERA VELIZ, ELYAN JHOANDER"/>
    <s v="M"/>
    <d v="2023-07-17T00:00:00"/>
    <x v="1"/>
    <m/>
    <s v="309 P.S. VENTANILLA ALTA"/>
    <x v="0"/>
    <x v="8"/>
    <d v="2024-02-05T00:00:00"/>
    <x v="2"/>
    <x v="1"/>
    <n v="209"/>
    <d v="2024-02-05T00:00:00"/>
    <d v="2024-03-25T00:00:00"/>
    <d v="2024-05-27T00:00:00"/>
    <d v="2024-09-01T00:00:00"/>
    <d v="2024-09-01T00:00:00"/>
    <x v="1"/>
  </r>
  <r>
    <n v="93468270"/>
    <s v="DNI"/>
    <s v="LUPUCHE ROMERO, JOAQUIN AUGUSTO"/>
    <s v="M"/>
    <d v="2023-07-16T00:00:00"/>
    <x v="1"/>
    <s v="NAC. DANIEL A. CARRION"/>
    <s v="315 C.S. VENTANILLA BAJA"/>
    <x v="0"/>
    <x v="8"/>
    <d v="2024-02-07T00:00:00"/>
    <x v="23"/>
    <x v="1"/>
    <n v="209"/>
    <d v="2024-02-07T00:00:00"/>
    <d v="2024-03-27T00:00:00"/>
    <d v="2024-04-30T00:00:00"/>
    <d v="2024-08-12T00:00:00"/>
    <d v="2024-08-12T00:00:00"/>
    <x v="1"/>
  </r>
  <r>
    <n v="93468498"/>
    <s v="DNI"/>
    <s v="MORALES PANDURO, DERICK EVANS"/>
    <s v="M"/>
    <d v="2023-07-17T00:00:00"/>
    <x v="1"/>
    <s v="MATERNO INFANTIL PACHACUTEC  PERU-COREA"/>
    <s v="301 C.S.M.I. PACHACUTEC PERU - COREA"/>
    <x v="0"/>
    <x v="8"/>
    <d v="2024-02-21T00:00:00"/>
    <x v="9"/>
    <x v="1"/>
    <n v="209"/>
    <d v="2024-02-21T00:00:00"/>
    <d v="2024-04-08T00:00:00"/>
    <d v="2024-05-08T00:00:00"/>
    <m/>
    <m/>
    <x v="0"/>
  </r>
  <r>
    <n v="93469191"/>
    <s v="DNI"/>
    <s v="RAMOS SACHA, ALFREDO FRANCESCO ALEXEI"/>
    <s v="M"/>
    <d v="2023-07-17T00:00:00"/>
    <x v="1"/>
    <s v="CLINICA MONTELUZ"/>
    <s v="304 P.S. CIUDAD PACHACUTEC"/>
    <x v="0"/>
    <x v="8"/>
    <d v="2024-02-07T00:00:00"/>
    <x v="16"/>
    <x v="1"/>
    <n v="209"/>
    <d v="2024-02-07T00:00:00"/>
    <d v="2024-03-07T00:00:00"/>
    <m/>
    <m/>
    <d v="2024-08-05T00:00:00"/>
    <x v="0"/>
  </r>
  <r>
    <n v="93470004"/>
    <s v="DNI"/>
    <s v="ONCOY ROJAS, YARETH LIAN GAEL"/>
    <s v="M"/>
    <d v="2023-07-18T00:00:00"/>
    <x v="1"/>
    <s v="HOSPITAL SAN JUAN BAUTISTA HUARAL"/>
    <s v="311 C.S. LUIS FELIPE DE LAS CASAS"/>
    <x v="0"/>
    <x v="8"/>
    <d v="2024-02-22T00:00:00"/>
    <x v="8"/>
    <x v="1"/>
    <n v="209"/>
    <d v="2024-02-22T00:00:00"/>
    <d v="2024-04-22T00:00:00"/>
    <d v="2024-06-25T00:00:00"/>
    <d v="2024-09-18T00:00:00"/>
    <d v="2024-09-18T00:00:00"/>
    <x v="1"/>
  </r>
  <r>
    <n v="93471129"/>
    <s v="DNI"/>
    <s v="FRANCO CAMASCA, NEYTHAN ANTHUAN ADHEMIR"/>
    <s v="M"/>
    <d v="2023-07-19T00:00:00"/>
    <x v="1"/>
    <s v="INSTITUTO NACIONAL MATERNO PERINATAL"/>
    <s v="307 P.S. HIJOS DEL ALMIRANTE GRAU"/>
    <x v="0"/>
    <x v="8"/>
    <d v="2024-02-20T00:00:00"/>
    <x v="1"/>
    <x v="1"/>
    <n v="209"/>
    <d v="2024-02-20T00:00:00"/>
    <d v="2024-04-25T00:00:00"/>
    <d v="2024-05-21T00:00:00"/>
    <d v="2024-09-12T00:00:00"/>
    <d v="2024-09-12T00:00:00"/>
    <x v="1"/>
  </r>
  <r>
    <n v="93472969"/>
    <s v="DNI"/>
    <s v="ZAVALA GONZALES, MICAELA CAYETANA"/>
    <s v="F"/>
    <d v="2023-07-21T00:00:00"/>
    <x v="1"/>
    <s v="HOSPITAL DE VENTANILLA"/>
    <s v="302 C.S. 03 DE FEBRERO"/>
    <x v="0"/>
    <x v="8"/>
    <d v="2024-03-05T00:00:00"/>
    <x v="6"/>
    <x v="1"/>
    <n v="209"/>
    <d v="2024-03-05T00:00:00"/>
    <d v="2024-04-23T00:00:00"/>
    <d v="2024-05-23T00:00:00"/>
    <m/>
    <d v="2024-09-20T00:00:00"/>
    <x v="0"/>
  </r>
  <r>
    <n v="93475101"/>
    <s v="DNI"/>
    <s v="GAYOSO PASCUAL, VALENTIN DARIEL"/>
    <s v="M"/>
    <d v="2023-07-23T00:00:00"/>
    <x v="1"/>
    <s v="HOSPITAL DE VENTANILLA"/>
    <s v="304 P.S. CIUDAD PACHACUTEC"/>
    <x v="0"/>
    <x v="8"/>
    <d v="2024-02-21T00:00:00"/>
    <x v="16"/>
    <x v="1"/>
    <n v="209"/>
    <d v="2024-02-21T00:00:00"/>
    <m/>
    <m/>
    <m/>
    <m/>
    <x v="0"/>
  </r>
  <r>
    <n v="93477402"/>
    <s v="DNI"/>
    <s v="ATUNCA VERA, SERGIO"/>
    <s v="M"/>
    <d v="2023-07-24T00:00:00"/>
    <x v="1"/>
    <s v="NAC. DANIEL A. CARRION"/>
    <s v="315 C.S. VENTANILLA BAJA"/>
    <x v="0"/>
    <x v="8"/>
    <d v="2024-02-13T00:00:00"/>
    <x v="23"/>
    <x v="1"/>
    <n v="209"/>
    <d v="2024-02-13T00:00:00"/>
    <d v="2024-04-11T00:00:00"/>
    <d v="2024-06-13T00:00:00"/>
    <d v="2024-08-11T00:00:00"/>
    <d v="2024-08-11T00:00:00"/>
    <x v="1"/>
  </r>
  <r>
    <n v="93477461"/>
    <s v="DNI"/>
    <s v="VELARDE ALARCO, MADELYN AITANA"/>
    <s v="F"/>
    <d v="2023-07-25T00:00:00"/>
    <x v="2"/>
    <s v="ALBERTO LEONARDO BARTON THOMPSON"/>
    <s v="101 C.S. MANUEL BONILLA"/>
    <x v="0"/>
    <x v="8"/>
    <d v="2024-02-10T00:00:00"/>
    <x v="37"/>
    <x v="3"/>
    <n v="209"/>
    <d v="2024-02-10T00:00:00"/>
    <d v="2024-03-11T00:00:00"/>
    <d v="2024-04-10T00:00:00"/>
    <d v="2024-08-10T00:00:00"/>
    <d v="2024-08-10T00:00:00"/>
    <x v="1"/>
  </r>
  <r>
    <n v="93478620"/>
    <s v="DNI"/>
    <s v="CUADROS GOMEZ, HANNAH ISABELLA"/>
    <s v="F"/>
    <d v="2023-07-25T00:00:00"/>
    <x v="2"/>
    <s v="NAC. DANIEL A. CARRION"/>
    <s v="207 P.S. EL ALAMO"/>
    <x v="0"/>
    <x v="8"/>
    <d v="2024-02-05T00:00:00"/>
    <x v="11"/>
    <x v="2"/>
    <n v="209"/>
    <d v="2024-02-05T00:00:00"/>
    <d v="2024-04-05T00:00:00"/>
    <m/>
    <d v="2024-08-23T00:00:00"/>
    <d v="2024-08-09T00:00:00"/>
    <x v="0"/>
  </r>
  <r>
    <n v="93479878"/>
    <s v="DNI"/>
    <s v="LOPEZ TORRES, LUCAS DANIEL"/>
    <s v="M"/>
    <d v="2023-07-26T00:00:00"/>
    <x v="1"/>
    <s v="NAC. DANIEL A. CARRION"/>
    <s v="314 P.S. VENTANILLA ESTE"/>
    <x v="0"/>
    <x v="8"/>
    <d v="2024-02-12T00:00:00"/>
    <x v="27"/>
    <x v="1"/>
    <n v="209"/>
    <d v="2024-02-12T00:00:00"/>
    <d v="2024-03-13T00:00:00"/>
    <d v="2024-05-21T00:00:00"/>
    <d v="2024-09-06T00:00:00"/>
    <d v="2024-09-06T00:00:00"/>
    <x v="1"/>
  </r>
  <r>
    <n v="93481041"/>
    <s v="DNI"/>
    <s v="AYALA REYES, KAROL NAYID"/>
    <s v="F"/>
    <d v="2023-07-27T00:00:00"/>
    <x v="3"/>
    <s v="C.S. BELLAVISTA PERU COREA"/>
    <s v="211 C.S.M.I. BELLAVISTA PERU - COREA"/>
    <x v="0"/>
    <x v="8"/>
    <d v="2024-02-21T00:00:00"/>
    <x v="5"/>
    <x v="2"/>
    <n v="209"/>
    <d v="2024-02-21T00:00:00"/>
    <m/>
    <m/>
    <d v="2024-09-17T00:00:00"/>
    <d v="2024-09-17T00:00:00"/>
    <x v="0"/>
  </r>
  <r>
    <n v="93482849"/>
    <s v="DNI"/>
    <s v="DE LA CRUZ CARDENAS, MARIANA"/>
    <s v="F"/>
    <d v="2023-07-29T00:00:00"/>
    <x v="1"/>
    <s v="HOSPITAL DE VENTANILLA"/>
    <s v="309 P.S. VENTANILLA ALTA"/>
    <x v="0"/>
    <x v="8"/>
    <d v="2024-03-05T00:00:00"/>
    <x v="2"/>
    <x v="1"/>
    <n v="209"/>
    <d v="2024-03-05T00:00:00"/>
    <d v="2024-04-23T00:00:00"/>
    <d v="2024-06-24T00:00:00"/>
    <d v="2024-09-30T00:00:00"/>
    <d v="2024-09-30T00:00:00"/>
    <x v="1"/>
  </r>
  <r>
    <n v="93483964"/>
    <s v="DNI"/>
    <s v="QUISPE HUAMAN, JOCABED ROSARIO"/>
    <s v="F"/>
    <d v="2023-07-30T00:00:00"/>
    <x v="4"/>
    <s v="PUESTO DE SALUD MI PERU"/>
    <s v="312 P.S. MI PERU"/>
    <x v="0"/>
    <x v="8"/>
    <d v="2024-02-28T00:00:00"/>
    <x v="7"/>
    <x v="1"/>
    <n v="209"/>
    <d v="2024-02-28T00:00:00"/>
    <d v="2024-04-03T00:00:00"/>
    <d v="2024-05-06T00:00:00"/>
    <d v="2024-09-06T00:00:00"/>
    <d v="2024-09-06T00:00:00"/>
    <x v="1"/>
  </r>
  <r>
    <n v="93483988"/>
    <s v="DNI"/>
    <s v="ARIAS MOLINA, AITHANA MASSIEL"/>
    <s v="F"/>
    <d v="2023-07-30T00:00:00"/>
    <x v="1"/>
    <s v="HOSPITAL DE VENTANILLA"/>
    <s v="309 P.S. VENTANILLA ALTA"/>
    <x v="0"/>
    <x v="8"/>
    <d v="2024-02-15T00:00:00"/>
    <x v="2"/>
    <x v="1"/>
    <n v="209"/>
    <d v="2024-02-15T00:00:00"/>
    <d v="2024-04-11T00:00:00"/>
    <d v="2024-05-11T00:00:00"/>
    <m/>
    <m/>
    <x v="0"/>
  </r>
  <r>
    <n v="93484808"/>
    <s v="DNI"/>
    <s v="LULO QUISPE, JADE AHITANA"/>
    <s v="F"/>
    <d v="2023-07-31T00:00:00"/>
    <x v="2"/>
    <s v="NAC. DANIEL A. CARRION"/>
    <s v="113 C.S. RAMON CASTILLA"/>
    <x v="0"/>
    <x v="8"/>
    <d v="2024-02-05T00:00:00"/>
    <x v="38"/>
    <x v="3"/>
    <n v="209"/>
    <d v="2024-02-05T00:00:00"/>
    <d v="2024-03-08T00:00:00"/>
    <d v="2024-04-06T00:00:00"/>
    <d v="2024-08-26T00:00:00"/>
    <d v="2024-08-26T00:00:00"/>
    <x v="1"/>
  </r>
  <r>
    <n v="93484953"/>
    <s v="DNI"/>
    <s v="APOLINARIO ACUÑA, LIAM DAVID"/>
    <s v="M"/>
    <d v="2023-07-31T00:00:00"/>
    <x v="2"/>
    <s v="NAC. DANIEL A. CARRION"/>
    <s v="201 C.S. FAUCETT"/>
    <x v="0"/>
    <x v="8"/>
    <d v="2024-02-06T00:00:00"/>
    <x v="29"/>
    <x v="2"/>
    <n v="209"/>
    <d v="2024-02-06T00:00:00"/>
    <d v="2024-03-08T00:00:00"/>
    <d v="2024-05-13T00:00:00"/>
    <d v="2024-08-05T00:00:00"/>
    <d v="2024-08-05T00:00:00"/>
    <x v="1"/>
  </r>
  <r>
    <n v="93485491"/>
    <s v="DNI"/>
    <s v="VASQUEZ QUISPE, BENJAMIN GABRIEL"/>
    <s v="M"/>
    <d v="2023-07-31T00:00:00"/>
    <x v="1"/>
    <s v="HOSPITAL DE VENTANILLA"/>
    <s v="301 C.S.M.I. PACHACUTEC PERU - COREA"/>
    <x v="0"/>
    <x v="8"/>
    <d v="2024-02-08T00:00:00"/>
    <x v="9"/>
    <x v="1"/>
    <n v="209"/>
    <d v="2024-02-08T00:00:00"/>
    <d v="2024-04-04T00:00:00"/>
    <d v="2024-05-03T00:00:00"/>
    <m/>
    <m/>
    <x v="0"/>
  </r>
  <r>
    <n v="93485876"/>
    <s v="DNI"/>
    <s v="CHIMA QUISPE, EMIR ABEL"/>
    <s v="M"/>
    <d v="2023-08-01T00:00:00"/>
    <x v="1"/>
    <s v="HOSPITAL DE VENTANILLA"/>
    <s v="308 P.S. DEFENSORES DE LA PATRIA"/>
    <x v="0"/>
    <x v="8"/>
    <d v="2024-02-05T00:00:00"/>
    <x v="3"/>
    <x v="1"/>
    <n v="209"/>
    <d v="2024-02-05T00:00:00"/>
    <d v="2024-04-05T00:00:00"/>
    <d v="2024-05-06T00:00:00"/>
    <d v="2024-08-17T00:00:00"/>
    <d v="2024-08-17T00:00:00"/>
    <x v="1"/>
  </r>
  <r>
    <n v="93487839"/>
    <s v="DNI"/>
    <s v="HERRERA ANICETO, ALAIA ISABELLA"/>
    <s v="F"/>
    <d v="2023-08-02T00:00:00"/>
    <x v="0"/>
    <s v="HOSPITAL CARLOS LANFRANCO LA HOZ"/>
    <s v="213 C.S. VILLA SR. DE LOS MILAGROS"/>
    <x v="0"/>
    <x v="8"/>
    <d v="2024-02-05T00:00:00"/>
    <x v="4"/>
    <x v="2"/>
    <n v="209"/>
    <d v="2024-02-05T00:00:00"/>
    <d v="2024-04-02T00:00:00"/>
    <d v="2024-05-02T00:00:00"/>
    <d v="2024-08-24T00:00:00"/>
    <d v="2024-08-24T00:00:00"/>
    <x v="1"/>
  </r>
  <r>
    <n v="93487951"/>
    <s v="DNI"/>
    <s v="FLORES VALDIVIEZO, LETICIA XOLANI"/>
    <s v="F"/>
    <d v="2023-08-02T00:00:00"/>
    <x v="1"/>
    <s v="HOSPITAL NACIONAL DOCENTE MADRE NIÑO SAN BARTOLOME"/>
    <s v="304 P.S. CIUDAD PACHACUTEC"/>
    <x v="0"/>
    <x v="8"/>
    <d v="2024-02-15T00:00:00"/>
    <x v="16"/>
    <x v="1"/>
    <n v="209"/>
    <d v="2024-02-15T00:00:00"/>
    <d v="2024-03-15T00:00:00"/>
    <m/>
    <m/>
    <m/>
    <x v="0"/>
  </r>
  <r>
    <n v="93488046"/>
    <s v="DNI"/>
    <s v="MENDOZA CARIPA, ADHARA ITZAYANA"/>
    <s v="F"/>
    <d v="2023-08-02T00:00:00"/>
    <x v="2"/>
    <s v="NAC. DANIEL A. CARRION"/>
    <s v="108 P.S. JOSE BOTERIN"/>
    <x v="0"/>
    <x v="8"/>
    <d v="2024-02-12T00:00:00"/>
    <x v="28"/>
    <x v="3"/>
    <n v="209"/>
    <d v="2024-02-12T00:00:00"/>
    <d v="2024-04-08T00:00:00"/>
    <d v="2024-06-08T00:00:00"/>
    <m/>
    <d v="2024-08-14T00:00:00"/>
    <x v="0"/>
  </r>
  <r>
    <n v="93488464"/>
    <s v="DNI"/>
    <s v="NUNURA ORDINOLA, AITANA JAZMÍN"/>
    <s v="F"/>
    <d v="2023-08-03T00:00:00"/>
    <x v="0"/>
    <s v="HOSPITAL SAN JOSE"/>
    <s v="214 C.S. CARMEN DE LA LEGUA"/>
    <x v="0"/>
    <x v="8"/>
    <d v="2024-02-06T00:00:00"/>
    <x v="21"/>
    <x v="2"/>
    <n v="209"/>
    <d v="2024-02-06T00:00:00"/>
    <d v="2024-03-06T00:00:00"/>
    <d v="2024-05-10T00:00:00"/>
    <d v="2024-09-02T00:00:00"/>
    <d v="2024-09-02T00:00:00"/>
    <x v="1"/>
  </r>
  <r>
    <n v="93488796"/>
    <s v="DNI"/>
    <s v="HORA ALVARADO, AYLIN CRISTHELL"/>
    <s v="F"/>
    <d v="2023-08-03T00:00:00"/>
    <x v="2"/>
    <s v="NAC. DANIEL A. CARRION"/>
    <s v="313 C.S. MARQUEZ"/>
    <x v="0"/>
    <x v="8"/>
    <d v="2024-02-07T00:00:00"/>
    <x v="19"/>
    <x v="1"/>
    <n v="209"/>
    <d v="2024-02-07T00:00:00"/>
    <d v="2024-04-05T00:00:00"/>
    <d v="2024-05-13T00:00:00"/>
    <d v="2024-09-02T00:00:00"/>
    <d v="2024-09-02T00:00:00"/>
    <x v="1"/>
  </r>
  <r>
    <n v="93489487"/>
    <s v="DNI"/>
    <s v="ADRIAN SALVADOR, ANA PAOLA"/>
    <s v="F"/>
    <d v="2023-08-03T00:00:00"/>
    <x v="2"/>
    <s v="NAC. DANIEL A. CARRION"/>
    <s v="204 C.S. SESQUICENTENARIO"/>
    <x v="0"/>
    <x v="8"/>
    <d v="2024-02-06T00:00:00"/>
    <x v="17"/>
    <x v="2"/>
    <n v="209"/>
    <d v="2024-02-06T00:00:00"/>
    <d v="2024-04-03T00:00:00"/>
    <d v="2024-05-04T00:00:00"/>
    <d v="2024-08-05T00:00:00"/>
    <d v="2024-08-05T00:00:00"/>
    <x v="1"/>
  </r>
  <r>
    <n v="93489540"/>
    <s v="DNI"/>
    <s v="CANA TORRES, KAILANI AYSEL"/>
    <s v="F"/>
    <d v="2023-08-03T00:00:00"/>
    <x v="1"/>
    <s v="HOSPITAL SAN JOSE"/>
    <s v="309 P.S. VENTANILLA ALTA"/>
    <x v="0"/>
    <x v="8"/>
    <d v="2024-03-01T00:00:00"/>
    <x v="2"/>
    <x v="1"/>
    <n v="209"/>
    <d v="2024-03-01T00:00:00"/>
    <d v="2024-04-01T00:00:00"/>
    <m/>
    <m/>
    <m/>
    <x v="0"/>
  </r>
  <r>
    <n v="93491165"/>
    <s v="DNI"/>
    <s v="PEÑA ARIAS, LAYONET EITHAN MARIO"/>
    <s v="M"/>
    <d v="2023-08-05T00:00:00"/>
    <x v="5"/>
    <s v="HOSPITAL SAN JOSE"/>
    <s v="211 C.S.M.I. BELLAVISTA PERU - COREA"/>
    <x v="0"/>
    <x v="8"/>
    <d v="2024-02-17T00:00:00"/>
    <x v="5"/>
    <x v="2"/>
    <n v="209"/>
    <d v="2024-02-17T00:00:00"/>
    <d v="2024-04-01T00:00:00"/>
    <m/>
    <m/>
    <m/>
    <x v="0"/>
  </r>
  <r>
    <n v="93491909"/>
    <s v="DNI"/>
    <s v="MACHUCA ARECHE, BRISIA"/>
    <s v="F"/>
    <d v="2023-08-05T00:00:00"/>
    <x v="2"/>
    <s v="HOSPITAL SAN JOSE"/>
    <s v="202 P.S. 200 MILLAS"/>
    <x v="0"/>
    <x v="8"/>
    <d v="2024-02-05T00:00:00"/>
    <x v="13"/>
    <x v="2"/>
    <n v="209"/>
    <d v="2024-02-05T00:00:00"/>
    <d v="2024-04-05T00:00:00"/>
    <d v="2024-05-08T00:00:00"/>
    <d v="2024-08-05T00:00:00"/>
    <d v="2024-08-05T00:00:00"/>
    <x v="1"/>
  </r>
  <r>
    <n v="93492232"/>
    <s v="DNI"/>
    <s v="RODRIGUEZ RUIZ, GIAN MATTEO"/>
    <s v="M"/>
    <d v="2023-08-06T00:00:00"/>
    <x v="2"/>
    <s v="NAC. DANIEL A. CARRION"/>
    <s v="205 P.S. PREVI"/>
    <x v="0"/>
    <x v="8"/>
    <d v="2024-02-06T00:00:00"/>
    <x v="24"/>
    <x v="2"/>
    <n v="209"/>
    <d v="2024-02-06T00:00:00"/>
    <m/>
    <m/>
    <m/>
    <m/>
    <x v="0"/>
  </r>
  <r>
    <n v="93492241"/>
    <s v="DNI"/>
    <s v="BOSKOVICH GONZALES, MIA KALEY"/>
    <s v="F"/>
    <d v="2023-08-06T00:00:00"/>
    <x v="2"/>
    <s v="HOSPITAL SAN JOSE"/>
    <s v="201 C.S. FAUCETT"/>
    <x v="0"/>
    <x v="8"/>
    <d v="2024-02-06T00:00:00"/>
    <x v="29"/>
    <x v="2"/>
    <n v="209"/>
    <d v="2024-02-06T00:00:00"/>
    <d v="2024-04-06T00:00:00"/>
    <d v="2024-06-06T00:00:00"/>
    <d v="2024-08-19T00:00:00"/>
    <d v="2024-08-19T00:00:00"/>
    <x v="1"/>
  </r>
  <r>
    <n v="93492412"/>
    <s v="DNI"/>
    <s v="TUANAMA APAGÜEÑO, LIAM"/>
    <s v="M"/>
    <d v="2023-08-06T00:00:00"/>
    <x v="4"/>
    <s v="HOSPITAL DE VENTANILLA"/>
    <s v="312 P.S. MI PERU"/>
    <x v="0"/>
    <x v="8"/>
    <d v="2024-03-04T00:00:00"/>
    <x v="7"/>
    <x v="1"/>
    <n v="209"/>
    <d v="2024-03-04T00:00:00"/>
    <d v="2024-04-04T00:00:00"/>
    <d v="2024-06-04T00:00:00"/>
    <d v="2024-09-07T00:00:00"/>
    <d v="2024-09-07T00:00:00"/>
    <x v="1"/>
  </r>
  <r>
    <n v="93492476"/>
    <s v="DNI"/>
    <s v="MEDINA QUISPE, HAMLET MILÁN"/>
    <s v="M"/>
    <d v="2023-08-06T00:00:00"/>
    <x v="2"/>
    <s v="NAC. DANIEL A. CARRION"/>
    <s v="101 C.S. MANUEL BONILLA"/>
    <x v="0"/>
    <x v="8"/>
    <d v="2024-02-06T00:00:00"/>
    <x v="37"/>
    <x v="3"/>
    <n v="209"/>
    <d v="2024-02-06T00:00:00"/>
    <d v="2024-03-06T00:00:00"/>
    <d v="2024-05-06T00:00:00"/>
    <d v="2024-08-07T00:00:00"/>
    <d v="2024-08-07T00:00:00"/>
    <x v="1"/>
  </r>
  <r>
    <n v="93492488"/>
    <s v="DNI"/>
    <s v="SALAZAR PERALES, ADHARA DERIANY"/>
    <s v="F"/>
    <d v="2023-08-06T00:00:00"/>
    <x v="2"/>
    <s v="NAC. DANIEL A. CARRION"/>
    <s v="212 C.S. ALTA MAR"/>
    <x v="0"/>
    <x v="8"/>
    <d v="2024-02-06T00:00:00"/>
    <x v="39"/>
    <x v="2"/>
    <n v="209"/>
    <d v="2024-02-06T00:00:00"/>
    <d v="2024-03-21T00:00:00"/>
    <m/>
    <d v="2024-08-14T00:00:00"/>
    <d v="2024-08-14T00:00:00"/>
    <x v="0"/>
  </r>
  <r>
    <n v="93492935"/>
    <s v="DNI"/>
    <s v="PEREZ MOZO, THAIZ ANGELES"/>
    <s v="F"/>
    <d v="2023-08-06T00:00:00"/>
    <x v="2"/>
    <s v="HOSPITAL SAN JOSE"/>
    <s v="116 P.S. JUAN PABLO II"/>
    <x v="0"/>
    <x v="8"/>
    <d v="2024-02-10T00:00:00"/>
    <x v="18"/>
    <x v="3"/>
    <n v="209"/>
    <d v="2024-02-10T00:00:00"/>
    <d v="2024-03-11T00:00:00"/>
    <d v="2024-04-11T00:00:00"/>
    <d v="2024-08-14T00:00:00"/>
    <d v="2024-08-14T00:00:00"/>
    <x v="1"/>
  </r>
  <r>
    <n v="93493121"/>
    <s v="DNI"/>
    <s v="VELA SANCHEZ, BIANCA KAILANI"/>
    <s v="F"/>
    <d v="2023-08-07T00:00:00"/>
    <x v="1"/>
    <s v="HOSPITAL DE VENTANILLA"/>
    <s v="305 C.S. SANTA ROSA DE PACHACUTEC"/>
    <x v="0"/>
    <x v="8"/>
    <d v="2024-02-08T00:00:00"/>
    <x v="12"/>
    <x v="1"/>
    <n v="209"/>
    <d v="2024-02-08T00:00:00"/>
    <m/>
    <m/>
    <m/>
    <d v="2024-08-26T00:00:00"/>
    <x v="0"/>
  </r>
  <r>
    <n v="93494040"/>
    <s v="DNI"/>
    <s v="SUAREZ CORTIJO, SAMIR MIGUEL"/>
    <s v="M"/>
    <d v="2023-08-07T00:00:00"/>
    <x v="1"/>
    <s v="HOSPITAL II LIMA NORTE CALLAO LUIS NEGREIROS VEGA ESSALUD"/>
    <s v="304 P.S. CIUDAD PACHACUTEC"/>
    <x v="0"/>
    <x v="8"/>
    <d v="2024-02-08T00:00:00"/>
    <x v="16"/>
    <x v="1"/>
    <n v="209"/>
    <d v="2024-02-08T00:00:00"/>
    <d v="2024-04-08T00:00:00"/>
    <d v="2024-06-10T00:00:00"/>
    <d v="2024-08-08T00:00:00"/>
    <d v="2024-08-08T00:00:00"/>
    <x v="1"/>
  </r>
  <r>
    <n v="93494189"/>
    <s v="DNI"/>
    <s v="MORALES ECHE, JAHAZIEL GABRIELA"/>
    <s v="F"/>
    <d v="2023-08-07T00:00:00"/>
    <x v="3"/>
    <s v="HOSPITAL I OCTAVIO MONGRUT MUÑOZ"/>
    <s v="211 C.S.M.I. BELLAVISTA PERU - COREA"/>
    <x v="0"/>
    <x v="8"/>
    <d v="2024-02-14T00:00:00"/>
    <x v="5"/>
    <x v="2"/>
    <n v="209"/>
    <d v="2024-02-14T00:00:00"/>
    <d v="2024-03-12T00:00:00"/>
    <d v="2024-05-04T00:00:00"/>
    <d v="2024-09-10T00:00:00"/>
    <d v="2024-09-10T00:00:00"/>
    <x v="1"/>
  </r>
  <r>
    <n v="93495587"/>
    <s v="DNI"/>
    <s v="GONZALEZ POLO, ISABELA VICTORIA"/>
    <s v="F"/>
    <d v="2023-08-08T00:00:00"/>
    <x v="1"/>
    <s v="NAC. DANIEL A. CARRION"/>
    <s v="309 P.S. VENTANILLA ALTA"/>
    <x v="0"/>
    <x v="8"/>
    <d v="2024-02-08T00:00:00"/>
    <x v="2"/>
    <x v="1"/>
    <n v="209"/>
    <d v="2024-02-08T00:00:00"/>
    <d v="2024-04-08T00:00:00"/>
    <d v="2024-06-08T00:00:00"/>
    <d v="2024-08-12T00:00:00"/>
    <d v="2024-08-12T00:00:00"/>
    <x v="1"/>
  </r>
  <r>
    <n v="93495597"/>
    <s v="DNI"/>
    <s v="HUALINGA BARDALES, ADHARA NICOLE"/>
    <s v="F"/>
    <d v="2023-08-08T00:00:00"/>
    <x v="1"/>
    <s v="NAC. DANIEL A. CARRION"/>
    <s v="307 P.S. HIJOS DEL ALMIRANTE GRAU"/>
    <x v="0"/>
    <x v="8"/>
    <d v="2024-02-21T00:00:00"/>
    <x v="1"/>
    <x v="1"/>
    <n v="209"/>
    <d v="2024-02-21T00:00:00"/>
    <d v="2024-04-18T00:00:00"/>
    <d v="2024-06-24T00:00:00"/>
    <d v="2024-08-20T00:00:00"/>
    <d v="2024-08-19T00:00:00"/>
    <x v="1"/>
  </r>
  <r>
    <n v="93495740"/>
    <s v="DNI"/>
    <s v="NOLASCO CAMACHO, JEREMY JESUS"/>
    <s v="M"/>
    <d v="2023-08-08T00:00:00"/>
    <x v="1"/>
    <s v="HOSPITAL I MARINO MOLINA SCIPPA"/>
    <s v="301 C.S.M.I. PACHACUTEC PERU - COREA"/>
    <x v="0"/>
    <x v="8"/>
    <d v="2024-02-09T00:00:00"/>
    <x v="9"/>
    <x v="1"/>
    <n v="209"/>
    <d v="2024-02-09T00:00:00"/>
    <d v="2024-03-30T00:00:00"/>
    <d v="2024-04-30T00:00:00"/>
    <m/>
    <m/>
    <x v="0"/>
  </r>
  <r>
    <n v="93495770"/>
    <s v="DNI"/>
    <s v="ORE ARANDA, AZIEL JESÚS"/>
    <s v="M"/>
    <d v="2023-08-09T00:00:00"/>
    <x v="3"/>
    <s v="HOSPITAL NACIONAL ALBERTO SABOGAL SOLOGUREN DE LA RED ASISTENCIAL SABOGAL"/>
    <s v="211 C.S.M.I. BELLAVISTA PERU - COREA"/>
    <x v="0"/>
    <x v="8"/>
    <d v="2024-02-14T00:00:00"/>
    <x v="5"/>
    <x v="2"/>
    <n v="209"/>
    <d v="2024-02-14T00:00:00"/>
    <d v="2024-04-23T00:00:00"/>
    <m/>
    <d v="2024-09-10T00:00:00"/>
    <m/>
    <x v="0"/>
  </r>
  <r>
    <n v="93496895"/>
    <s v="DNI"/>
    <s v="SALAS BENITO, YOSHIMAR PRINCIPE"/>
    <s v="M"/>
    <d v="2023-08-09T00:00:00"/>
    <x v="1"/>
    <s v="HOSPITAL DE VENTANILLA"/>
    <s v="304 P.S. CIUDAD PACHACUTEC"/>
    <x v="0"/>
    <x v="8"/>
    <d v="2024-02-13T00:00:00"/>
    <x v="16"/>
    <x v="1"/>
    <n v="209"/>
    <d v="2024-02-13T00:00:00"/>
    <d v="2024-03-12T00:00:00"/>
    <d v="2024-05-09T00:00:00"/>
    <m/>
    <d v="2024-08-20T00:00:00"/>
    <x v="0"/>
  </r>
  <r>
    <n v="93496947"/>
    <s v="DNI"/>
    <s v="DEL AGUILA PANAYFO, LUCAS ANDRÉ"/>
    <s v="M"/>
    <d v="2023-08-09T00:00:00"/>
    <x v="1"/>
    <s v="HOSPITAL DE VENTANILLA"/>
    <s v="308 P.S. DEFENSORES DE LA PATRIA"/>
    <x v="0"/>
    <x v="8"/>
    <d v="2024-02-14T00:00:00"/>
    <x v="3"/>
    <x v="1"/>
    <n v="209"/>
    <d v="2024-02-14T00:00:00"/>
    <d v="2024-04-15T00:00:00"/>
    <d v="2024-05-15T00:00:00"/>
    <d v="2024-08-20T00:00:00"/>
    <d v="2024-08-20T00:00:00"/>
    <x v="1"/>
  </r>
  <r>
    <n v="93497016"/>
    <s v="DNI"/>
    <s v="HUARCAYA ORE, LEO LUIS"/>
    <s v="M"/>
    <d v="2023-08-09T00:00:00"/>
    <x v="1"/>
    <s v="HOSPITAL DE VENTANILLA"/>
    <s v="302 C.S. 03 DE FEBRERO"/>
    <x v="0"/>
    <x v="8"/>
    <d v="2024-02-20T00:00:00"/>
    <x v="6"/>
    <x v="1"/>
    <n v="209"/>
    <d v="2024-02-20T00:00:00"/>
    <d v="2024-03-20T00:00:00"/>
    <d v="2024-04-24T00:00:00"/>
    <d v="2024-09-14T00:00:00"/>
    <d v="2024-09-14T00:00:00"/>
    <x v="1"/>
  </r>
  <r>
    <n v="93497398"/>
    <s v="DNI"/>
    <s v="ASPUR ARISTA, JHOSELIN CATALEYA"/>
    <s v="F"/>
    <d v="2023-08-10T00:00:00"/>
    <x v="2"/>
    <s v="HOSPITAL II LIMA NORTE CALLAO LUIS NEGREIROS VEGA ESSALUD"/>
    <s v="203 P.S. PALMERAS DE OQUENDO"/>
    <x v="0"/>
    <x v="8"/>
    <d v="2024-02-09T00:00:00"/>
    <x v="20"/>
    <x v="2"/>
    <n v="209"/>
    <d v="2024-02-09T00:00:00"/>
    <d v="2024-03-09T00:00:00"/>
    <d v="2024-04-11T00:00:00"/>
    <d v="2024-08-27T00:00:00"/>
    <d v="2024-08-27T00:00:00"/>
    <x v="1"/>
  </r>
  <r>
    <n v="93497771"/>
    <s v="DNI"/>
    <s v="WONG YOMONA, JOAQUIN MANUEL"/>
    <s v="M"/>
    <d v="2023-08-10T00:00:00"/>
    <x v="1"/>
    <s v="NAC. DANIEL A. CARRION"/>
    <s v="309 P.S. VENTANILLA ALTA"/>
    <x v="0"/>
    <x v="8"/>
    <d v="2024-03-05T00:00:00"/>
    <x v="2"/>
    <x v="1"/>
    <n v="209"/>
    <d v="2024-03-05T00:00:00"/>
    <d v="2024-04-05T00:00:00"/>
    <d v="2024-05-06T00:00:00"/>
    <d v="2024-09-30T00:00:00"/>
    <d v="2024-09-30T00:00:00"/>
    <x v="1"/>
  </r>
  <r>
    <n v="93497848"/>
    <s v="DNI"/>
    <s v="TINEO GAVILANO, FERNANDA LUCIA"/>
    <s v="F"/>
    <d v="2023-08-10T00:00:00"/>
    <x v="2"/>
    <s v="NAC. DANIEL A. CARRION"/>
    <s v="210 P.S. POLIGONO IV"/>
    <x v="0"/>
    <x v="8"/>
    <d v="2024-02-20T00:00:00"/>
    <x v="30"/>
    <x v="2"/>
    <n v="209"/>
    <d v="2024-02-20T00:00:00"/>
    <d v="2024-03-27T00:00:00"/>
    <d v="2024-04-24T00:00:00"/>
    <d v="2024-09-16T00:00:00"/>
    <d v="2024-09-16T00:00:00"/>
    <x v="1"/>
  </r>
  <r>
    <n v="93498259"/>
    <s v="DNI"/>
    <s v="OLIVERA ALEJANDRIA, JHAN PABLO"/>
    <s v="M"/>
    <d v="2023-08-10T00:00:00"/>
    <x v="2"/>
    <s v="NAC. DANIEL A. CARRION"/>
    <s v="207 P.S. EL ALAMO"/>
    <x v="0"/>
    <x v="8"/>
    <d v="2024-02-21T00:00:00"/>
    <x v="11"/>
    <x v="2"/>
    <n v="209"/>
    <d v="2024-02-21T00:00:00"/>
    <m/>
    <m/>
    <m/>
    <m/>
    <x v="0"/>
  </r>
  <r>
    <n v="93498583"/>
    <s v="DNI"/>
    <s v="RANGEL SUAREZ, ABDIEL GAEL"/>
    <s v="M"/>
    <d v="2023-08-11T00:00:00"/>
    <x v="2"/>
    <s v="C.S. BELLAVISTA PERU COREA"/>
    <s v="107 P.S. CALLAO"/>
    <x v="0"/>
    <x v="8"/>
    <d v="2024-02-12T00:00:00"/>
    <x v="22"/>
    <x v="3"/>
    <n v="209"/>
    <d v="2024-02-12T00:00:00"/>
    <d v="2024-04-11T00:00:00"/>
    <d v="2024-06-14T00:00:00"/>
    <m/>
    <m/>
    <x v="0"/>
  </r>
  <r>
    <n v="93499200"/>
    <s v="DNI"/>
    <s v="RUIZ SALDARRIAGA, CAMILA ALEXANDRA"/>
    <s v="F"/>
    <d v="2023-08-11T00:00:00"/>
    <x v="1"/>
    <s v="NAC. DANIEL A. CARRION"/>
    <s v="310 C.S. VILLA LOS REYES"/>
    <x v="0"/>
    <x v="8"/>
    <d v="2024-02-26T00:00:00"/>
    <x v="10"/>
    <x v="1"/>
    <n v="209"/>
    <d v="2024-02-26T00:00:00"/>
    <d v="2024-05-02T00:00:00"/>
    <d v="2024-06-24T00:00:00"/>
    <d v="2024-09-18T00:00:00"/>
    <d v="2024-09-18T00:00:00"/>
    <x v="1"/>
  </r>
  <r>
    <n v="93499713"/>
    <s v="DNI"/>
    <s v="GREGORIO ASTETE, DYLAN NICOLAS"/>
    <s v="M"/>
    <d v="2023-08-12T00:00:00"/>
    <x v="1"/>
    <s v="HOSPITAL DE VENTANILLA"/>
    <s v="305 C.S. SANTA ROSA DE PACHACUTEC"/>
    <x v="0"/>
    <x v="8"/>
    <d v="2024-02-16T00:00:00"/>
    <x v="12"/>
    <x v="1"/>
    <n v="209"/>
    <d v="2024-02-16T00:00:00"/>
    <d v="2024-04-24T00:00:00"/>
    <m/>
    <d v="2024-08-24T00:00:00"/>
    <d v="2024-08-24T00:00:00"/>
    <x v="0"/>
  </r>
  <r>
    <n v="93499915"/>
    <s v="DNI"/>
    <s v="CAMPOS CONTRERAS, LUCIANA ANTONELLA ROSA"/>
    <s v="F"/>
    <d v="2023-08-12T00:00:00"/>
    <x v="2"/>
    <s v="NAC. DANIEL A. CARRION"/>
    <s v="202 P.S. 200 MILLAS"/>
    <x v="0"/>
    <x v="8"/>
    <d v="2024-02-27T00:00:00"/>
    <x v="0"/>
    <x v="0"/>
    <n v="209"/>
    <m/>
    <m/>
    <m/>
    <m/>
    <m/>
    <x v="0"/>
  </r>
  <r>
    <n v="93499975"/>
    <s v="DNI"/>
    <s v="SAAVEDRA PALACIOS, DYLAN LYAN"/>
    <s v="M"/>
    <d v="2023-08-12T00:00:00"/>
    <x v="4"/>
    <s v="HOSPITAL DE VENTANILLA"/>
    <s v="312 P.S. MI PERU"/>
    <x v="0"/>
    <x v="8"/>
    <d v="2024-02-09T00:00:00"/>
    <x v="7"/>
    <x v="1"/>
    <n v="209"/>
    <d v="2024-02-09T00:00:00"/>
    <d v="2024-03-07T00:00:00"/>
    <d v="2024-04-08T00:00:00"/>
    <d v="2024-08-12T00:00:00"/>
    <d v="2024-08-12T00:00:00"/>
    <x v="1"/>
  </r>
  <r>
    <n v="93500096"/>
    <s v="DNI"/>
    <s v="ESPINOZA RODRIGUEZ, ADAEL MATEO"/>
    <s v="M"/>
    <d v="2023-08-12T00:00:00"/>
    <x v="1"/>
    <s v="NAC. DANIEL A. CARRION"/>
    <s v="306 P.S. ANGAMOS"/>
    <x v="0"/>
    <x v="8"/>
    <d v="2024-02-10T00:00:00"/>
    <x v="34"/>
    <x v="1"/>
    <n v="209"/>
    <d v="2024-02-10T00:00:00"/>
    <d v="2024-03-11T00:00:00"/>
    <d v="2024-05-13T00:00:00"/>
    <d v="2024-08-13T00:00:00"/>
    <d v="2024-08-13T00:00:00"/>
    <x v="1"/>
  </r>
  <r>
    <n v="93500259"/>
    <s v="DNI"/>
    <s v="CAPISTRANO RODRIGUEZ, MAEL LUIS"/>
    <s v="M"/>
    <d v="2023-08-11T00:00:00"/>
    <x v="1"/>
    <s v="HOSPITAL II LIMA NORTE CALLAO LUIS NEGREIROS VEGA ESSALUD"/>
    <s v="315 C.S. VENTANILLA BAJA"/>
    <x v="0"/>
    <x v="8"/>
    <d v="2024-02-14T00:00:00"/>
    <x v="23"/>
    <x v="1"/>
    <n v="209"/>
    <d v="2024-02-14T00:00:00"/>
    <d v="2024-03-27T00:00:00"/>
    <d v="2024-04-30T00:00:00"/>
    <d v="2024-09-05T00:00:00"/>
    <d v="2024-09-05T00:00:00"/>
    <x v="1"/>
  </r>
  <r>
    <n v="93500531"/>
    <s v="DNI"/>
    <s v="CRUZ MURRIETA, AARON EMILIANO"/>
    <s v="M"/>
    <d v="2023-08-11T00:00:00"/>
    <x v="2"/>
    <s v="NAC. DANIEL A. CARRION"/>
    <s v="204 C.S. SESQUICENTENARIO"/>
    <x v="0"/>
    <x v="8"/>
    <d v="2024-02-12T00:00:00"/>
    <x v="17"/>
    <x v="2"/>
    <n v="209"/>
    <d v="2024-02-12T00:00:00"/>
    <d v="2024-03-12T00:00:00"/>
    <d v="2024-05-11T00:00:00"/>
    <d v="2024-09-07T00:00:00"/>
    <d v="2024-09-07T00:00:00"/>
    <x v="1"/>
  </r>
  <r>
    <n v="93500535"/>
    <s v="DNI"/>
    <s v="CEDEÑO VALENCIA, CATTALEYA SALOMÉ"/>
    <s v="F"/>
    <d v="2023-08-11T00:00:00"/>
    <x v="2"/>
    <s v="NAC. DANIEL A. CARRION"/>
    <s v="202 P.S. 200 MILLAS"/>
    <x v="0"/>
    <x v="8"/>
    <d v="2024-02-12T00:00:00"/>
    <x v="13"/>
    <x v="2"/>
    <n v="209"/>
    <d v="2024-02-12T00:00:00"/>
    <d v="2024-04-10T00:00:00"/>
    <d v="2024-06-11T00:00:00"/>
    <d v="2024-08-14T00:00:00"/>
    <d v="2024-08-12T00:00:00"/>
    <x v="1"/>
  </r>
  <r>
    <n v="93500748"/>
    <s v="DNI"/>
    <s v="TIQUILLAHUANCA TORRES, EYTHAN HASSIEL"/>
    <s v="M"/>
    <d v="2023-08-13T00:00:00"/>
    <x v="1"/>
    <s v="HOSPITAL DE VENTANILLA"/>
    <s v="304 P.S. CIUDAD PACHACUTEC"/>
    <x v="0"/>
    <x v="8"/>
    <d v="2024-03-01T00:00:00"/>
    <x v="16"/>
    <x v="1"/>
    <n v="209"/>
    <d v="2024-03-01T00:00:00"/>
    <m/>
    <m/>
    <m/>
    <m/>
    <x v="0"/>
  </r>
  <r>
    <n v="93500953"/>
    <s v="DNI"/>
    <s v="ESPINOZA PALACIOS, GEORGINA KYLIE"/>
    <s v="F"/>
    <d v="2023-08-12T00:00:00"/>
    <x v="4"/>
    <s v="NAC. DANIEL A. CARRION"/>
    <s v="312 P.S. MI PERU"/>
    <x v="0"/>
    <x v="8"/>
    <d v="2024-02-12T00:00:00"/>
    <x v="7"/>
    <x v="1"/>
    <n v="209"/>
    <d v="2024-02-12T00:00:00"/>
    <d v="2024-03-13T00:00:00"/>
    <d v="2024-04-12T00:00:00"/>
    <d v="2024-08-12T00:00:00"/>
    <d v="2024-08-14T00:00:00"/>
    <x v="1"/>
  </r>
  <r>
    <n v="93501324"/>
    <s v="DNI"/>
    <s v="SANCHEZ VARGAS, MARIANA GUADALUPE"/>
    <s v="F"/>
    <d v="2023-08-13T00:00:00"/>
    <x v="2"/>
    <s v="NAC. DANIEL A. CARRION"/>
    <s v="108 P.S. JOSE BOTERIN"/>
    <x v="0"/>
    <x v="8"/>
    <d v="2024-02-16T00:00:00"/>
    <x v="28"/>
    <x v="3"/>
    <n v="209"/>
    <d v="2024-02-16T00:00:00"/>
    <d v="2024-03-16T00:00:00"/>
    <d v="2024-05-16T00:00:00"/>
    <m/>
    <d v="2024-08-17T00:00:00"/>
    <x v="0"/>
  </r>
  <r>
    <n v="93501457"/>
    <s v="DNI"/>
    <s v="BALTAZAR MEZA, ESMERALDA XIANA"/>
    <s v="F"/>
    <d v="2023-08-13T00:00:00"/>
    <x v="1"/>
    <s v="HOSPITAL DE VENTANILLA"/>
    <s v="301 C.S.M.I. PACHACUTEC PERU - COREA"/>
    <x v="0"/>
    <x v="8"/>
    <d v="2024-02-14T00:00:00"/>
    <x v="9"/>
    <x v="1"/>
    <n v="209"/>
    <d v="2024-02-14T00:00:00"/>
    <d v="2024-04-22T00:00:00"/>
    <m/>
    <d v="2024-08-23T00:00:00"/>
    <d v="2024-08-22T00:00:00"/>
    <x v="0"/>
  </r>
  <r>
    <n v="93502046"/>
    <s v="DNI"/>
    <s v="RAMIREZ YAHUARCANI, DANY SAMANTHA"/>
    <s v="F"/>
    <d v="2023-08-14T00:00:00"/>
    <x v="1"/>
    <s v="HOSPITAL DE VENTANILLA"/>
    <s v="306 P.S. ANGAMOS"/>
    <x v="0"/>
    <x v="8"/>
    <d v="2024-02-14T00:00:00"/>
    <x v="34"/>
    <x v="1"/>
    <n v="209"/>
    <d v="2024-02-14T00:00:00"/>
    <d v="2024-04-15T00:00:00"/>
    <d v="2024-06-18T00:00:00"/>
    <d v="2024-08-14T00:00:00"/>
    <d v="2024-08-14T00:00:00"/>
    <x v="1"/>
  </r>
  <r>
    <n v="93502154"/>
    <s v="DNI"/>
    <s v="TAPIA MORA, ALESSANDRO ADRIEL"/>
    <s v="M"/>
    <d v="2023-08-14T00:00:00"/>
    <x v="1"/>
    <s v="HOSPITAL II LIMA NORTE CALLAO LUIS NEGREIROS VEGA ESSALUD"/>
    <s v="310 C.S. VILLA LOS REYES"/>
    <x v="0"/>
    <x v="8"/>
    <d v="2024-02-21T00:00:00"/>
    <x v="10"/>
    <x v="1"/>
    <n v="209"/>
    <d v="2024-02-21T00:00:00"/>
    <d v="2024-04-22T00:00:00"/>
    <d v="2024-06-05T00:00:00"/>
    <m/>
    <d v="2024-08-28T00:00:00"/>
    <x v="0"/>
  </r>
  <r>
    <n v="93503038"/>
    <s v="DNI"/>
    <s v="MORALES CHONG, XIAN MAEL"/>
    <s v="M"/>
    <d v="2023-08-15T00:00:00"/>
    <x v="2"/>
    <s v="HOSPITAL SAN JOSE"/>
    <s v="107 P.S. CALLAO"/>
    <x v="0"/>
    <x v="8"/>
    <d v="2024-02-15T00:00:00"/>
    <x v="22"/>
    <x v="3"/>
    <n v="209"/>
    <d v="2024-02-15T00:00:00"/>
    <d v="2024-04-16T00:00:00"/>
    <d v="2024-06-15T00:00:00"/>
    <m/>
    <d v="2024-08-15T00:00:00"/>
    <x v="0"/>
  </r>
  <r>
    <n v="93503053"/>
    <s v="DNI"/>
    <s v="CASTILLO MENDOZA, VALERY DAYANA"/>
    <s v="F"/>
    <d v="2023-08-15T00:00:00"/>
    <x v="1"/>
    <s v="NAC. DANIEL A. CARRION"/>
    <s v="306 P.S. ANGAMOS"/>
    <x v="0"/>
    <x v="8"/>
    <d v="2024-02-15T00:00:00"/>
    <x v="34"/>
    <x v="1"/>
    <n v="209"/>
    <d v="2024-02-15T00:00:00"/>
    <d v="2024-04-15T00:00:00"/>
    <d v="2024-05-15T00:00:00"/>
    <d v="2024-08-16T00:00:00"/>
    <d v="2024-08-16T00:00:00"/>
    <x v="1"/>
  </r>
  <r>
    <n v="93503608"/>
    <s v="DNI"/>
    <s v="MALDONADO SAENZ, RAZIEL ALEXANDRO"/>
    <s v="M"/>
    <d v="2023-08-15T00:00:00"/>
    <x v="1"/>
    <s v="INSTITUTO NACIONAL MATERNO PERINATAL"/>
    <s v="301 C.S.M.I. PACHACUTEC PERU - COREA"/>
    <x v="0"/>
    <x v="8"/>
    <d v="2024-02-16T00:00:00"/>
    <x v="9"/>
    <x v="1"/>
    <n v="209"/>
    <d v="2024-02-16T00:00:00"/>
    <d v="2024-04-05T00:00:00"/>
    <d v="2024-06-13T00:00:00"/>
    <m/>
    <m/>
    <x v="0"/>
  </r>
  <r>
    <n v="93504071"/>
    <s v="DNI"/>
    <s v="CORDOVA BARRIENTOS, IZZER DARIEL"/>
    <s v="M"/>
    <d v="2023-08-15T00:00:00"/>
    <x v="1"/>
    <s v="MATERNO INFANTIL PACHACUTEC  PERU-COREA"/>
    <s v="301 C.S.M.I. PACHACUTEC PERU - COREA"/>
    <x v="0"/>
    <x v="8"/>
    <d v="2024-02-16T00:00:00"/>
    <x v="9"/>
    <x v="1"/>
    <n v="209"/>
    <d v="2024-02-16T00:00:00"/>
    <d v="2024-04-18T00:00:00"/>
    <d v="2024-05-14T00:00:00"/>
    <d v="2024-08-15T00:00:00"/>
    <d v="2024-08-15T00:00:00"/>
    <x v="1"/>
  </r>
  <r>
    <n v="93504332"/>
    <s v="DNI"/>
    <s v="ACCILIO SOLIS, SARAHI"/>
    <s v="F"/>
    <d v="2023-08-16T00:00:00"/>
    <x v="1"/>
    <s v="HOSPITAL DE VENTANILLA"/>
    <s v="305 C.S. SANTA ROSA DE PACHACUTEC"/>
    <x v="0"/>
    <x v="8"/>
    <d v="2024-02-21T00:00:00"/>
    <x v="12"/>
    <x v="1"/>
    <n v="209"/>
    <d v="2024-02-21T00:00:00"/>
    <d v="2024-03-20T00:00:00"/>
    <d v="2024-04-26T00:00:00"/>
    <d v="2024-09-11T00:00:00"/>
    <d v="2024-09-11T00:00:00"/>
    <x v="1"/>
  </r>
  <r>
    <n v="93504657"/>
    <s v="DNI"/>
    <s v="GUERRERO MEZA, THIAGO RONALDO"/>
    <s v="M"/>
    <d v="2023-08-15T00:00:00"/>
    <x v="1"/>
    <s v="CLINICA MONTELUZ"/>
    <s v="310 C.S. VILLA LOS REYES"/>
    <x v="0"/>
    <x v="8"/>
    <d v="2024-03-01T00:00:00"/>
    <x v="10"/>
    <x v="1"/>
    <n v="209"/>
    <d v="2024-03-01T00:00:00"/>
    <d v="2024-04-19T00:00:00"/>
    <d v="2024-05-20T00:00:00"/>
    <d v="2024-09-26T00:00:00"/>
    <d v="2024-09-26T00:00:00"/>
    <x v="1"/>
  </r>
  <r>
    <n v="93504684"/>
    <s v="DNI"/>
    <s v="SACHA ALARCON, RICARDO ALEXANDER"/>
    <s v="M"/>
    <d v="2023-08-15T00:00:00"/>
    <x v="4"/>
    <s v="CLINICA MONTELUZ"/>
    <s v="312 P.S. MI PERU"/>
    <x v="0"/>
    <x v="8"/>
    <d v="2024-02-15T00:00:00"/>
    <x v="7"/>
    <x v="1"/>
    <n v="209"/>
    <d v="2024-02-15T00:00:00"/>
    <d v="2024-03-14T00:00:00"/>
    <d v="2024-04-13T00:00:00"/>
    <d v="2024-08-26T00:00:00"/>
    <d v="2024-08-26T00:00:00"/>
    <x v="1"/>
  </r>
  <r>
    <n v="93505036"/>
    <s v="DNI"/>
    <s v="CARRILLO GUTIERREZ, MARCO KALETH"/>
    <s v="M"/>
    <d v="2023-08-16T00:00:00"/>
    <x v="5"/>
    <s v="NAC. DANIEL A. CARRION"/>
    <s v="215 P.S. LA PERLA"/>
    <x v="0"/>
    <x v="8"/>
    <d v="2024-02-27T00:00:00"/>
    <x v="25"/>
    <x v="2"/>
    <n v="209"/>
    <d v="2024-02-27T00:00:00"/>
    <d v="2024-04-19T00:00:00"/>
    <d v="2024-05-20T00:00:00"/>
    <d v="2024-08-26T00:00:00"/>
    <d v="2024-08-26T00:00:00"/>
    <x v="1"/>
  </r>
  <r>
    <n v="93505128"/>
    <s v="DNI"/>
    <s v="CHOZO INCA, AMIRA NADIA CATALINA"/>
    <s v="F"/>
    <d v="2023-08-16T00:00:00"/>
    <x v="1"/>
    <s v="NAC. DANIEL A. CARRION"/>
    <s v="309 P.S. VENTANILLA ALTA"/>
    <x v="0"/>
    <x v="8"/>
    <d v="2024-02-20T00:00:00"/>
    <x v="2"/>
    <x v="1"/>
    <n v="209"/>
    <d v="2024-02-20T00:00:00"/>
    <d v="2024-04-09T00:00:00"/>
    <d v="2024-05-09T00:00:00"/>
    <m/>
    <m/>
    <x v="0"/>
  </r>
  <r>
    <n v="93507102"/>
    <s v="DNI"/>
    <s v="USHIÑAHUA SAQUIRAY, DAMIL FRANCIE"/>
    <s v="F"/>
    <d v="2023-08-18T00:00:00"/>
    <x v="0"/>
    <s v="HOSPITAL SAN JOSE"/>
    <s v="214 C.S. CARMEN DE LA LEGUA"/>
    <x v="0"/>
    <x v="8"/>
    <d v="2024-03-05T00:00:00"/>
    <x v="21"/>
    <x v="2"/>
    <n v="209"/>
    <d v="2024-03-05T00:00:00"/>
    <d v="2024-05-14T00:00:00"/>
    <d v="2024-07-13T00:00:00"/>
    <d v="2024-09-26T00:00:00"/>
    <d v="2024-09-26T00:00:00"/>
    <x v="1"/>
  </r>
  <r>
    <n v="93507566"/>
    <s v="DNI"/>
    <s v="SANCHEZ VELIZ, SALHIM ELIM"/>
    <s v="F"/>
    <d v="2023-08-18T00:00:00"/>
    <x v="1"/>
    <s v="HOSPITAL DE VENTANILLA"/>
    <s v="311 C.S. LUIS FELIPE DE LAS CASAS"/>
    <x v="0"/>
    <x v="8"/>
    <d v="2024-02-18T00:00:00"/>
    <x v="8"/>
    <x v="1"/>
    <n v="209"/>
    <d v="2024-02-18T00:00:00"/>
    <d v="2024-04-17T00:00:00"/>
    <d v="2024-05-17T00:00:00"/>
    <d v="2024-08-19T00:00:00"/>
    <d v="2024-08-19T00:00:00"/>
    <x v="1"/>
  </r>
  <r>
    <n v="93508797"/>
    <s v="DNI"/>
    <s v="VITE TRUJILLO, ALANNA KARIME"/>
    <s v="F"/>
    <d v="2023-08-18T00:00:00"/>
    <x v="1"/>
    <s v="CLINICA MONTELUZ"/>
    <s v="311 C.S. LUIS FELIPE DE LAS CASAS"/>
    <x v="0"/>
    <x v="8"/>
    <d v="2024-02-18T00:00:00"/>
    <x v="8"/>
    <x v="1"/>
    <n v="209"/>
    <d v="2024-02-18T00:00:00"/>
    <d v="2024-03-18T00:00:00"/>
    <d v="2024-05-02T00:00:00"/>
    <d v="2024-09-07T00:00:00"/>
    <d v="2024-09-07T00:00:00"/>
    <x v="1"/>
  </r>
  <r>
    <n v="93508873"/>
    <s v="DNI"/>
    <s v="MONTENEGRO GUTIERREZ, KRYSTEL NAHOMY"/>
    <s v="F"/>
    <d v="2023-08-19T00:00:00"/>
    <x v="2"/>
    <s v="HOSPITAL SAN JOSE"/>
    <s v="207 P.S. EL ALAMO"/>
    <x v="0"/>
    <x v="8"/>
    <d v="2024-02-20T00:00:00"/>
    <x v="11"/>
    <x v="2"/>
    <n v="209"/>
    <d v="2024-02-20T00:00:00"/>
    <d v="2024-04-25T00:00:00"/>
    <m/>
    <m/>
    <d v="2024-09-09T00:00:00"/>
    <x v="0"/>
  </r>
  <r>
    <n v="93509494"/>
    <s v="DNI"/>
    <s v="ASTUPIÑA PEREZ, DYLAN FABIANO"/>
    <s v="M"/>
    <d v="2023-08-20T00:00:00"/>
    <x v="2"/>
    <s v="CLINICA AVIVA SEDE MENDIOLA"/>
    <s v="205 P.S. PREVI"/>
    <x v="0"/>
    <x v="8"/>
    <d v="2024-02-21T00:00:00"/>
    <x v="24"/>
    <x v="2"/>
    <n v="209"/>
    <d v="2024-02-21T00:00:00"/>
    <d v="2024-04-26T00:00:00"/>
    <d v="2024-06-21T00:00:00"/>
    <d v="2024-08-24T00:00:00"/>
    <d v="2024-08-24T00:00:00"/>
    <x v="1"/>
  </r>
  <r>
    <n v="93509660"/>
    <s v="DNI"/>
    <s v="SAGASTEGUI RODRÍGUEZ, LEONELLA VALENTINA"/>
    <s v="F"/>
    <d v="2023-08-20T00:00:00"/>
    <x v="1"/>
    <s v="CENTRO DE SALUD VILLA LOS REYES"/>
    <s v="311 C.S. LUIS FELIPE DE LAS CASAS"/>
    <x v="0"/>
    <x v="8"/>
    <d v="2024-02-20T00:00:00"/>
    <x v="8"/>
    <x v="1"/>
    <n v="209"/>
    <d v="2024-02-20T00:00:00"/>
    <d v="2024-04-22T00:00:00"/>
    <d v="2024-06-17T00:00:00"/>
    <d v="2024-09-13T00:00:00"/>
    <d v="2024-09-13T00:00:00"/>
    <x v="1"/>
  </r>
  <r>
    <n v="93510446"/>
    <s v="DNI"/>
    <s v="AGUILAR GARCIA, NAZLI AITHANA"/>
    <s v="F"/>
    <d v="2023-08-21T00:00:00"/>
    <x v="1"/>
    <s v="HOSPITAL CARLOS LANFRANCO LA HOZ"/>
    <s v="311 C.S. LUIS FELIPE DE LAS CASAS"/>
    <x v="0"/>
    <x v="8"/>
    <d v="2024-02-21T00:00:00"/>
    <x v="8"/>
    <x v="1"/>
    <n v="209"/>
    <d v="2024-02-21T00:00:00"/>
    <d v="2024-03-20T00:00:00"/>
    <d v="2024-04-19T00:00:00"/>
    <d v="2024-09-05T00:00:00"/>
    <d v="2024-09-05T00:00:00"/>
    <x v="1"/>
  </r>
  <r>
    <n v="93511386"/>
    <s v="DNI"/>
    <s v="CIPRIANO SOLIS, CESIA AITANA"/>
    <s v="F"/>
    <d v="2023-08-21T00:00:00"/>
    <x v="1"/>
    <s v="HOSPITAL II LIMA NORTE CALLAO LUIS NEGREIROS VEGA ESSALUD"/>
    <s v="304 P.S. CIUDAD PACHACUTEC"/>
    <x v="0"/>
    <x v="8"/>
    <d v="2024-02-26T00:00:00"/>
    <x v="16"/>
    <x v="1"/>
    <n v="209"/>
    <d v="2024-02-26T00:00:00"/>
    <d v="2024-03-25T00:00:00"/>
    <d v="2024-04-29T00:00:00"/>
    <m/>
    <m/>
    <x v="0"/>
  </r>
  <r>
    <n v="93511459"/>
    <s v="DNI"/>
    <s v="VILCATOMA CHEPE, EZEQUIEL ITALO"/>
    <s v="M"/>
    <d v="2023-08-22T00:00:00"/>
    <x v="0"/>
    <s v="HOSPITAL SAN JOSE"/>
    <s v="214 C.S. CARMEN DE LA LEGUA"/>
    <x v="0"/>
    <x v="8"/>
    <d v="2024-02-22T00:00:00"/>
    <x v="21"/>
    <x v="2"/>
    <n v="209"/>
    <d v="2024-02-22T00:00:00"/>
    <m/>
    <m/>
    <d v="2024-09-18T00:00:00"/>
    <d v="2024-09-18T00:00:00"/>
    <x v="0"/>
  </r>
  <r>
    <n v="93511652"/>
    <s v="DNI"/>
    <s v="SERNAQUE NIZAMA, ANDREA ALAIA"/>
    <s v="F"/>
    <d v="2023-08-22T00:00:00"/>
    <x v="2"/>
    <n v="23151"/>
    <s v="207 P.S. EL ALAMO"/>
    <x v="0"/>
    <x v="8"/>
    <d v="2024-02-23T00:00:00"/>
    <x v="11"/>
    <x v="2"/>
    <n v="209"/>
    <d v="2024-02-23T00:00:00"/>
    <d v="2024-03-26T00:00:00"/>
    <m/>
    <m/>
    <m/>
    <x v="0"/>
  </r>
  <r>
    <n v="93511775"/>
    <s v="DNI"/>
    <s v="FERRE GARCIA, KENDRA ALANIS"/>
    <s v="F"/>
    <d v="2023-08-22T00:00:00"/>
    <x v="2"/>
    <s v="HOSPITAL SAN JOSE"/>
    <s v="113 C.S. RAMON CASTILLA"/>
    <x v="0"/>
    <x v="8"/>
    <d v="2024-02-23T00:00:00"/>
    <x v="38"/>
    <x v="3"/>
    <n v="209"/>
    <d v="2024-02-23T00:00:00"/>
    <d v="2024-04-24T00:00:00"/>
    <d v="2024-05-24T00:00:00"/>
    <d v="2024-08-26T00:00:00"/>
    <d v="2024-08-26T00:00:00"/>
    <x v="1"/>
  </r>
  <r>
    <n v="93512001"/>
    <s v="DNI"/>
    <s v="ALEJOS CABANILLAS, AZIEL LEVI"/>
    <s v="M"/>
    <d v="2023-08-21T00:00:00"/>
    <x v="2"/>
    <s v="MEGASALUD NARANJAL S.A.C."/>
    <s v="203 P.S. PALMERAS DE OQUENDO"/>
    <x v="0"/>
    <x v="8"/>
    <d v="2024-02-21T00:00:00"/>
    <x v="20"/>
    <x v="2"/>
    <n v="209"/>
    <d v="2024-02-21T00:00:00"/>
    <d v="2024-04-01T00:00:00"/>
    <d v="2024-05-06T00:00:00"/>
    <d v="2024-09-11T00:00:00"/>
    <d v="2024-09-11T00:00:00"/>
    <x v="1"/>
  </r>
  <r>
    <n v="93512676"/>
    <s v="DNI"/>
    <s v="MENDOZA MARQUEZ, ALEXANDRA VALENTINA"/>
    <s v="F"/>
    <d v="2023-08-22T00:00:00"/>
    <x v="2"/>
    <s v="INSTITUTO NACIONAL MATERNO PERINATAL"/>
    <s v="207 P.S. EL ALAMO"/>
    <x v="0"/>
    <x v="8"/>
    <d v="2024-02-28T00:00:00"/>
    <x v="11"/>
    <x v="2"/>
    <n v="209"/>
    <d v="2024-02-28T00:00:00"/>
    <d v="2024-04-08T00:00:00"/>
    <d v="2024-05-10T00:00:00"/>
    <d v="2024-09-16T00:00:00"/>
    <d v="2024-09-16T00:00:00"/>
    <x v="1"/>
  </r>
  <r>
    <n v="93513058"/>
    <s v="DNI"/>
    <s v="CARDENAS ARZAPALO, YOELI ALONDRA"/>
    <s v="F"/>
    <d v="2023-08-23T00:00:00"/>
    <x v="1"/>
    <s v="MATERNO INFANTIL PACHACUTEC  PERU-COREA"/>
    <s v="302 C.S. 03 DE FEBRERO"/>
    <x v="0"/>
    <x v="8"/>
    <d v="2024-02-23T00:00:00"/>
    <x v="6"/>
    <x v="1"/>
    <n v="209"/>
    <d v="2024-02-23T00:00:00"/>
    <d v="2024-04-25T00:00:00"/>
    <d v="2024-06-25T00:00:00"/>
    <d v="2024-08-23T00:00:00"/>
    <d v="2024-09-06T00:00:00"/>
    <x v="1"/>
  </r>
  <r>
    <n v="93513914"/>
    <s v="DNI"/>
    <s v="DE LA CRUZ AYALA, HASAN EMIR"/>
    <s v="M"/>
    <d v="2023-08-23T00:00:00"/>
    <x v="1"/>
    <s v="HOSPITAL NACIONAL ALBERTO SABOGAL SOLOGUREN DE LA RED ASISTENCIAL SABOGAL"/>
    <s v="315 C.S. VENTANILLA BAJA"/>
    <x v="0"/>
    <x v="8"/>
    <d v="2024-02-26T00:00:00"/>
    <x v="23"/>
    <x v="1"/>
    <n v="209"/>
    <d v="2024-02-26T00:00:00"/>
    <d v="2024-04-06T00:00:00"/>
    <d v="2024-05-09T00:00:00"/>
    <d v="2024-09-21T00:00:00"/>
    <d v="2024-09-21T00:00:00"/>
    <x v="1"/>
  </r>
  <r>
    <n v="93513999"/>
    <s v="DNI"/>
    <s v="OLAYA SILVA, CATALINA VALENTINA"/>
    <s v="F"/>
    <d v="2023-08-23T00:00:00"/>
    <x v="4"/>
    <s v="HOSPITAL DE VENTANILLA"/>
    <s v="312 P.S. MI PERU"/>
    <x v="0"/>
    <x v="8"/>
    <d v="2024-02-23T00:00:00"/>
    <x v="7"/>
    <x v="1"/>
    <n v="209"/>
    <d v="2024-02-23T00:00:00"/>
    <d v="2024-03-25T00:00:00"/>
    <d v="2024-05-06T00:00:00"/>
    <d v="2024-09-02T00:00:00"/>
    <d v="2024-09-02T00:00:00"/>
    <x v="1"/>
  </r>
  <r>
    <n v="93514147"/>
    <s v="DNI"/>
    <s v="CANCINO AVILA, ANALÚ DANNAE"/>
    <s v="F"/>
    <d v="2023-08-24T00:00:00"/>
    <x v="4"/>
    <s v="HOSPITAL DE VENTANILLA"/>
    <s v="312 P.S. MI PERU"/>
    <x v="0"/>
    <x v="8"/>
    <d v="2024-02-23T00:00:00"/>
    <x v="7"/>
    <x v="1"/>
    <n v="209"/>
    <d v="2024-02-23T00:00:00"/>
    <d v="2024-03-25T00:00:00"/>
    <d v="2024-05-06T00:00:00"/>
    <d v="2024-09-02T00:00:00"/>
    <d v="2024-09-02T00:00:00"/>
    <x v="1"/>
  </r>
  <r>
    <n v="93514410"/>
    <s v="DNI"/>
    <s v="CERDA APAGÜEÑO, NAGIAN AUSTIN"/>
    <s v="M"/>
    <d v="2023-08-24T00:00:00"/>
    <x v="2"/>
    <s v="NAC. DANIEL A. CARRION"/>
    <s v="207 P.S. EL ALAMO"/>
    <x v="0"/>
    <x v="8"/>
    <d v="2024-02-27T00:00:00"/>
    <x v="11"/>
    <x v="2"/>
    <n v="209"/>
    <d v="2024-02-27T00:00:00"/>
    <d v="2024-04-17T00:00:00"/>
    <d v="2024-05-16T00:00:00"/>
    <d v="2024-08-26T00:00:00"/>
    <d v="2024-09-12T00:00:00"/>
    <x v="1"/>
  </r>
  <r>
    <n v="93514764"/>
    <s v="DNI"/>
    <s v="ESCOBAR HERNANDEZ, DALEYSA KRISTEL"/>
    <s v="F"/>
    <d v="2023-08-24T00:00:00"/>
    <x v="1"/>
    <s v="HOSPITAL DE VENTANILLA"/>
    <s v="302 C.S. 03 DE FEBRERO"/>
    <x v="0"/>
    <x v="8"/>
    <d v="2024-02-24T00:00:00"/>
    <x v="6"/>
    <x v="1"/>
    <n v="209"/>
    <d v="2024-02-24T00:00:00"/>
    <d v="2024-04-25T00:00:00"/>
    <d v="2024-05-25T00:00:00"/>
    <d v="2024-08-24T00:00:00"/>
    <d v="2024-08-26T00:00:00"/>
    <x v="1"/>
  </r>
  <r>
    <n v="93514789"/>
    <s v="DNI"/>
    <s v="VASQUEZ CRUZADO, ABDÍAS NATANAEL"/>
    <s v="M"/>
    <d v="2023-08-24T00:00:00"/>
    <x v="4"/>
    <s v="NAC. DANIEL A. CARRION"/>
    <s v="312 P.S. MI PERU"/>
    <x v="0"/>
    <x v="8"/>
    <d v="2024-02-22T00:00:00"/>
    <x v="7"/>
    <x v="1"/>
    <n v="209"/>
    <d v="2024-02-22T00:00:00"/>
    <d v="2024-03-22T00:00:00"/>
    <d v="2024-04-22T00:00:00"/>
    <d v="2024-08-26T00:00:00"/>
    <d v="2024-08-26T00:00:00"/>
    <x v="1"/>
  </r>
  <r>
    <n v="93515404"/>
    <s v="DNI"/>
    <s v="DE LA CRUZ SOTO, ITZEL MAIALEN"/>
    <s v="F"/>
    <d v="2023-08-25T00:00:00"/>
    <x v="1"/>
    <s v="HOSPITAL DE VENTANILLA"/>
    <s v="306 P.S. ANGAMOS"/>
    <x v="0"/>
    <x v="8"/>
    <d v="2024-02-26T00:00:00"/>
    <x v="34"/>
    <x v="1"/>
    <n v="209"/>
    <d v="2024-02-26T00:00:00"/>
    <d v="2024-04-27T00:00:00"/>
    <d v="2024-06-28T00:00:00"/>
    <d v="2024-08-28T00:00:00"/>
    <d v="2024-08-27T00:00:00"/>
    <x v="1"/>
  </r>
  <r>
    <n v="93516024"/>
    <s v="DNI"/>
    <s v="CAMARGO DELGADO, ANDREW SEBASTIAN"/>
    <s v="M"/>
    <d v="2023-08-25T00:00:00"/>
    <x v="1"/>
    <s v="HOSPITAL DE VENTANILLA"/>
    <s v="301 C.S.M.I. PACHACUTEC PERU - COREA"/>
    <x v="0"/>
    <x v="8"/>
    <d v="2024-03-01T00:00:00"/>
    <x v="9"/>
    <x v="1"/>
    <n v="209"/>
    <d v="2024-03-01T00:00:00"/>
    <d v="2024-03-27T00:00:00"/>
    <d v="2024-04-27T00:00:00"/>
    <m/>
    <d v="2024-08-28T00:00:00"/>
    <x v="0"/>
  </r>
  <r>
    <n v="93516361"/>
    <s v="DNI"/>
    <s v="HUAMANI PANIAGUA, BRIGITTE LUZ"/>
    <s v="F"/>
    <d v="2023-08-25T00:00:00"/>
    <x v="1"/>
    <s v="PEDRO ABRAHAM LOPEZ GUILLEN"/>
    <s v="302 C.S. 03 DE FEBRERO"/>
    <x v="0"/>
    <x v="8"/>
    <d v="2024-02-27T00:00:00"/>
    <x v="6"/>
    <x v="1"/>
    <n v="209"/>
    <d v="2024-02-27T00:00:00"/>
    <d v="2024-04-25T00:00:00"/>
    <d v="2024-05-25T00:00:00"/>
    <m/>
    <d v="2024-09-20T00:00:00"/>
    <x v="0"/>
  </r>
  <r>
    <n v="93516812"/>
    <s v="DNI"/>
    <s v="MONTERO RAMIREZ, ZABDIEL FRANCESCO"/>
    <s v="M"/>
    <d v="2023-08-26T00:00:00"/>
    <x v="2"/>
    <s v="HOSPITAL SAN JOSE"/>
    <s v="313 C.S. MARQUEZ"/>
    <x v="0"/>
    <x v="8"/>
    <d v="2024-02-26T00:00:00"/>
    <x v="19"/>
    <x v="1"/>
    <n v="209"/>
    <d v="2024-02-26T00:00:00"/>
    <d v="2024-04-09T00:00:00"/>
    <d v="2024-06-13T00:00:00"/>
    <d v="2024-09-20T00:00:00"/>
    <d v="2024-09-20T00:00:00"/>
    <x v="1"/>
  </r>
  <r>
    <n v="93517035"/>
    <s v="DNI"/>
    <s v="MARTINEZ CORNEJO, FRANCHESCA"/>
    <s v="F"/>
    <d v="2023-08-26T00:00:00"/>
    <x v="2"/>
    <s v="HOSPITAL NACIONAL DOCENTE MADRE NIÑO SAN BARTOLOME"/>
    <s v="204 C.S. SESQUICENTENARIO"/>
    <x v="0"/>
    <x v="8"/>
    <d v="2024-02-27T00:00:00"/>
    <x v="17"/>
    <x v="2"/>
    <n v="209"/>
    <d v="2024-02-27T00:00:00"/>
    <d v="2024-04-27T00:00:00"/>
    <d v="2024-05-27T00:00:00"/>
    <d v="2024-08-29T00:00:00"/>
    <d v="2024-08-29T00:00:00"/>
    <x v="1"/>
  </r>
  <r>
    <n v="93517276"/>
    <s v="DNI"/>
    <s v="LEAÑO VALVERDE, ROLANDO ELIAS"/>
    <s v="M"/>
    <d v="2023-08-26T00:00:00"/>
    <x v="1"/>
    <s v="HOSPITAL SAN JOSE"/>
    <s v="301 C.S.M.I. PACHACUTEC PERU - COREA"/>
    <x v="0"/>
    <x v="8"/>
    <d v="2024-02-27T00:00:00"/>
    <x v="9"/>
    <x v="1"/>
    <n v="209"/>
    <d v="2024-02-27T00:00:00"/>
    <d v="2024-05-03T00:00:00"/>
    <d v="2024-06-06T00:00:00"/>
    <d v="2024-09-13T00:00:00"/>
    <d v="2024-09-13T00:00:00"/>
    <x v="1"/>
  </r>
  <r>
    <n v="93517287"/>
    <s v="DNI"/>
    <s v="ALBURQUEQUE ZAVALETA, ALEJANDRO EYDAN"/>
    <s v="M"/>
    <d v="2023-08-26T00:00:00"/>
    <x v="0"/>
    <s v="HOSPITAL SAN JOSE"/>
    <s v="213 C.S. VILLA SR. DE LOS MILAGROS"/>
    <x v="0"/>
    <x v="8"/>
    <d v="2024-03-05T00:00:00"/>
    <x v="4"/>
    <x v="2"/>
    <n v="209"/>
    <d v="2024-03-05T00:00:00"/>
    <d v="2024-04-02T00:00:00"/>
    <d v="2024-06-04T00:00:00"/>
    <d v="2024-09-03T00:00:00"/>
    <d v="2024-09-03T00:00:00"/>
    <x v="1"/>
  </r>
  <r>
    <n v="93517474"/>
    <s v="DNI"/>
    <s v="POMA CORDOVA, VASCO FERNANDO"/>
    <s v="M"/>
    <d v="2023-08-26T00:00:00"/>
    <x v="1"/>
    <s v="HOSPITAL CARLOS LANFRANCO LA HOZ"/>
    <s v="312 P.S. MI PERU"/>
    <x v="0"/>
    <x v="8"/>
    <d v="2024-03-02T00:00:00"/>
    <x v="7"/>
    <x v="1"/>
    <n v="209"/>
    <d v="2024-03-02T00:00:00"/>
    <d v="2024-04-01T00:00:00"/>
    <d v="2024-06-03T00:00:00"/>
    <d v="2024-09-07T00:00:00"/>
    <d v="2024-09-07T00:00:00"/>
    <x v="1"/>
  </r>
  <r>
    <n v="93518444"/>
    <s v="DNI"/>
    <s v="TORRES LOPEZ, MATEO EITHAN BARACK"/>
    <s v="M"/>
    <d v="2023-08-27T00:00:00"/>
    <x v="1"/>
    <s v="INSTITUTO NACIONAL MATERNO PERINATAL"/>
    <s v="303 P.S. BAHIA BLANCA"/>
    <x v="0"/>
    <x v="8"/>
    <d v="2024-02-27T00:00:00"/>
    <x v="31"/>
    <x v="1"/>
    <n v="209"/>
    <d v="2024-02-27T00:00:00"/>
    <d v="2024-04-27T00:00:00"/>
    <d v="2024-06-27T00:00:00"/>
    <d v="2024-09-23T00:00:00"/>
    <d v="2024-09-23T00:00:00"/>
    <x v="1"/>
  </r>
  <r>
    <n v="93518574"/>
    <s v="DNI"/>
    <s v="NICOLAS NINA, KENDALL ALAIA"/>
    <s v="F"/>
    <d v="2023-08-28T00:00:00"/>
    <x v="2"/>
    <s v="HOSPITAL SAN JOSE"/>
    <s v="313 C.S. MARQUEZ"/>
    <x v="0"/>
    <x v="8"/>
    <d v="2024-02-28T00:00:00"/>
    <x v="19"/>
    <x v="1"/>
    <n v="209"/>
    <d v="2024-02-28T00:00:00"/>
    <d v="2024-03-27T00:00:00"/>
    <d v="2024-05-02T00:00:00"/>
    <d v="2024-09-20T00:00:00"/>
    <d v="2024-09-20T00:00:00"/>
    <x v="1"/>
  </r>
  <r>
    <n v="93519543"/>
    <s v="DNI"/>
    <s v="DIAZ TARAZONA, MÍA JEANNIE KALET"/>
    <s v="F"/>
    <d v="2023-08-28T00:00:00"/>
    <x v="1"/>
    <s v="CENTRO DE SALUD VILLA LOS REYES"/>
    <s v="310 C.S. VILLA LOS REYES"/>
    <x v="0"/>
    <x v="8"/>
    <d v="2024-03-01T00:00:00"/>
    <x v="10"/>
    <x v="1"/>
    <n v="209"/>
    <d v="2024-03-01T00:00:00"/>
    <d v="2024-05-02T00:00:00"/>
    <d v="2024-07-02T00:00:00"/>
    <m/>
    <d v="2024-09-03T00:00:00"/>
    <x v="0"/>
  </r>
  <r>
    <n v="93519587"/>
    <s v="DNI"/>
    <s v="BAQUERIZO CUBAS, JUVENAL ADRIEL"/>
    <s v="M"/>
    <d v="2023-08-28T00:00:00"/>
    <x v="1"/>
    <s v="HOSPITAL DE VENTANILLA"/>
    <s v="309 P.S. VENTANILLA ALTA"/>
    <x v="0"/>
    <x v="8"/>
    <d v="2024-03-05T00:00:00"/>
    <x v="2"/>
    <x v="1"/>
    <n v="209"/>
    <d v="2024-03-05T00:00:00"/>
    <d v="2024-05-06T00:00:00"/>
    <m/>
    <d v="2024-09-30T00:00:00"/>
    <d v="2024-09-30T00:00:00"/>
    <x v="0"/>
  </r>
  <r>
    <n v="93519936"/>
    <s v="DNI"/>
    <s v="SALAZAR VEDIA, GABY ALESSIA"/>
    <s v="F"/>
    <d v="2023-08-29T00:00:00"/>
    <x v="1"/>
    <s v="HOSPITAL DE VENTANILLA"/>
    <s v="303 P.S. BAHIA BLANCA"/>
    <x v="0"/>
    <x v="8"/>
    <d v="2024-02-29T00:00:00"/>
    <x v="31"/>
    <x v="1"/>
    <n v="209"/>
    <d v="2024-02-29T00:00:00"/>
    <d v="2024-04-30T00:00:00"/>
    <d v="2024-05-30T00:00:00"/>
    <d v="2024-09-23T00:00:00"/>
    <d v="2024-09-23T00:00:00"/>
    <x v="1"/>
  </r>
  <r>
    <n v="93520632"/>
    <s v="DNI"/>
    <s v="FARROÑAN ARRELUCEA, YARETZI ARIANA"/>
    <s v="F"/>
    <d v="2023-08-29T00:00:00"/>
    <x v="1"/>
    <s v="HOSPITAL DE VENTANILLA"/>
    <s v="308 P.S. DEFENSORES DE LA PATRIA"/>
    <x v="0"/>
    <x v="8"/>
    <d v="2024-02-29T00:00:00"/>
    <x v="3"/>
    <x v="1"/>
    <n v="209"/>
    <d v="2024-02-29T00:00:00"/>
    <d v="2024-04-01T00:00:00"/>
    <d v="2024-05-27T00:00:00"/>
    <d v="2024-09-23T00:00:00"/>
    <d v="2024-09-23T00:00:00"/>
    <x v="1"/>
  </r>
  <r>
    <n v="93520897"/>
    <s v="DNI"/>
    <s v="ANDRADE CAYCHO, MIKAELA MURIELL"/>
    <s v="F"/>
    <d v="2023-08-29T00:00:00"/>
    <x v="2"/>
    <s v="HOSPITAL SAN JOSE"/>
    <s v="111 C.S. SANTA ROSA"/>
    <x v="0"/>
    <x v="8"/>
    <d v="2024-02-29T00:00:00"/>
    <x v="15"/>
    <x v="3"/>
    <n v="209"/>
    <d v="2024-02-29T00:00:00"/>
    <d v="2024-04-30T00:00:00"/>
    <d v="2024-05-30T00:00:00"/>
    <m/>
    <m/>
    <x v="0"/>
  </r>
  <r>
    <n v="93520964"/>
    <s v="DNI"/>
    <s v="ROMO AIBAR, CATALEYA AMTONELLA"/>
    <s v="F"/>
    <d v="2023-08-29T00:00:00"/>
    <x v="1"/>
    <s v="INSTITUTO NACIONAL MATERNO PERINATAL"/>
    <s v="308 P.S. DEFENSORES DE LA PATRIA"/>
    <x v="0"/>
    <x v="8"/>
    <d v="2024-02-29T00:00:00"/>
    <x v="3"/>
    <x v="1"/>
    <n v="209"/>
    <d v="2024-02-29T00:00:00"/>
    <m/>
    <m/>
    <m/>
    <d v="2024-09-03T00:00:00"/>
    <x v="0"/>
  </r>
  <r>
    <n v="93521022"/>
    <s v="DNI"/>
    <s v="SANTOS PINTO, ALESSIA KRISTHEL"/>
    <s v="F"/>
    <d v="2023-08-29T00:00:00"/>
    <x v="5"/>
    <s v="NAC. DANIEL A. CARRION"/>
    <s v="215 P.S. LA PERLA"/>
    <x v="0"/>
    <x v="8"/>
    <d v="2024-03-01T00:00:00"/>
    <x v="25"/>
    <x v="2"/>
    <n v="209"/>
    <d v="2024-03-01T00:00:00"/>
    <d v="2024-04-04T00:00:00"/>
    <d v="2024-05-10T00:00:00"/>
    <d v="2024-09-04T00:00:00"/>
    <d v="2024-09-04T00:00:00"/>
    <x v="1"/>
  </r>
  <r>
    <n v="93521171"/>
    <s v="DNI"/>
    <s v="CONTRERAS GONZALEZ, AURIEL DAVID"/>
    <s v="M"/>
    <d v="2023-08-29T00:00:00"/>
    <x v="2"/>
    <s v="HOSPITAL SAN JOSE"/>
    <s v="206 P.S. BOCANEGRA"/>
    <x v="0"/>
    <x v="8"/>
    <d v="2024-03-04T00:00:00"/>
    <x v="32"/>
    <x v="2"/>
    <n v="209"/>
    <d v="2024-03-04T00:00:00"/>
    <d v="2024-04-04T00:00:00"/>
    <d v="2024-06-01T00:00:00"/>
    <d v="2024-09-06T00:00:00"/>
    <d v="2024-09-06T00:00:00"/>
    <x v="1"/>
  </r>
  <r>
    <n v="93521717"/>
    <s v="DNI"/>
    <s v="SHAHUANO AVILA, DULCE JERUSALEM"/>
    <s v="F"/>
    <d v="2023-08-30T00:00:00"/>
    <x v="4"/>
    <s v="NAC. DANIEL A. CARRION"/>
    <s v="312 P.S. MI PERU"/>
    <x v="0"/>
    <x v="8"/>
    <d v="2024-03-01T00:00:00"/>
    <x v="7"/>
    <x v="1"/>
    <n v="209"/>
    <d v="2024-03-01T00:00:00"/>
    <d v="2024-04-03T00:00:00"/>
    <d v="2024-05-06T00:00:00"/>
    <d v="2024-09-04T00:00:00"/>
    <d v="2024-09-11T00:00:00"/>
    <x v="1"/>
  </r>
  <r>
    <n v="93522257"/>
    <s v="DNI"/>
    <s v="MENDOZA TUANAMA, HECTOR ANDRÉ"/>
    <s v="M"/>
    <d v="2023-08-31T00:00:00"/>
    <x v="1"/>
    <s v="HOSPITAL DE VENTANILLA"/>
    <s v="304 P.S. CIUDAD PACHACUTEC"/>
    <x v="0"/>
    <x v="8"/>
    <d v="2024-03-02T00:00:00"/>
    <x v="16"/>
    <x v="1"/>
    <n v="209"/>
    <d v="2024-03-02T00:00:00"/>
    <d v="2024-05-02T00:00:00"/>
    <d v="2024-06-27T00:00:00"/>
    <d v="2024-09-24T00:00:00"/>
    <m/>
    <x v="0"/>
  </r>
  <r>
    <n v="93522325"/>
    <s v="DNI"/>
    <s v="SILUPU HUAMAN, AITHANA DÁNAE"/>
    <s v="F"/>
    <d v="2023-08-31T00:00:00"/>
    <x v="2"/>
    <s v="HOSPITAL SAN JOSE"/>
    <s v="206 P.S. BOCANEGRA"/>
    <x v="0"/>
    <x v="8"/>
    <d v="2024-03-02T00:00:00"/>
    <x v="32"/>
    <x v="2"/>
    <n v="209"/>
    <d v="2024-03-02T00:00:00"/>
    <d v="2024-04-27T00:00:00"/>
    <d v="2024-05-27T00:00:00"/>
    <d v="2024-09-27T00:00:00"/>
    <d v="2024-09-27T00:00:00"/>
    <x v="1"/>
  </r>
  <r>
    <n v="93523530"/>
    <s v="DNI"/>
    <s v="HUATATUCA RIMAS, EREN JEAN FRANCO"/>
    <s v="M"/>
    <d v="2023-09-01T00:00:00"/>
    <x v="1"/>
    <s v="HOSPITAL SAN JOSE"/>
    <s v="302 C.S. 03 DE FEBRERO"/>
    <x v="0"/>
    <x v="8"/>
    <d v="2024-03-05T00:00:00"/>
    <x v="6"/>
    <x v="1"/>
    <n v="209"/>
    <d v="2024-03-05T00:00:00"/>
    <d v="2024-05-04T00:00:00"/>
    <d v="2024-07-04T00:00:00"/>
    <d v="2024-09-20T00:00:00"/>
    <d v="2024-09-20T00:00:00"/>
    <x v="1"/>
  </r>
  <r>
    <n v="93523545"/>
    <s v="DNI"/>
    <s v="CHOQUE HERRERA, JEYSI ARLET KAELA"/>
    <s v="F"/>
    <d v="2023-09-01T00:00:00"/>
    <x v="4"/>
    <s v="PUESTO DE SALUD MI PERU"/>
    <s v="312 P.S. MI PERU"/>
    <x v="0"/>
    <x v="8"/>
    <d v="2024-03-02T00:00:00"/>
    <x v="7"/>
    <x v="1"/>
    <n v="209"/>
    <d v="2024-03-02T00:00:00"/>
    <d v="2024-04-01T00:00:00"/>
    <d v="2024-06-04T00:00:00"/>
    <d v="2024-09-20T00:00:00"/>
    <d v="2024-09-20T00:00:00"/>
    <x v="1"/>
  </r>
  <r>
    <n v="93524940"/>
    <s v="DNI"/>
    <s v="VASQUEZ URBANO, BELLA ALEXIA"/>
    <s v="F"/>
    <d v="2023-09-02T00:00:00"/>
    <x v="1"/>
    <s v="HOSPITAL DE VENTANILLA"/>
    <s v="311 C.S. LUIS FELIPE DE LAS CASAS"/>
    <x v="0"/>
    <x v="8"/>
    <d v="2024-03-04T00:00:00"/>
    <x v="8"/>
    <x v="1"/>
    <n v="209"/>
    <d v="2024-03-04T00:00:00"/>
    <m/>
    <m/>
    <m/>
    <d v="2024-09-26T00:00:00"/>
    <x v="0"/>
  </r>
  <r>
    <n v="93526120"/>
    <s v="DNI"/>
    <s v="RUIZ FLORES, AYSED AMANDA"/>
    <s v="F"/>
    <d v="2023-09-03T00:00:00"/>
    <x v="1"/>
    <s v="HOSPITAL SAN JOSE"/>
    <s v="305 C.S. SANTA ROSA DE PACHACUTEC"/>
    <x v="0"/>
    <x v="8"/>
    <d v="2024-03-04T00:00:00"/>
    <x v="12"/>
    <x v="1"/>
    <n v="209"/>
    <d v="2024-03-04T00:00:00"/>
    <d v="2024-05-06T00:00:00"/>
    <d v="2024-07-05T00:00:00"/>
    <d v="2024-09-10T00:00:00"/>
    <d v="2024-09-10T00:00:00"/>
    <x v="1"/>
  </r>
  <r>
    <n v="93526468"/>
    <s v="DNI"/>
    <s v="CASTRO MATA, DANA MIKELE"/>
    <s v="F"/>
    <d v="2023-09-03T00:00:00"/>
    <x v="2"/>
    <s v="NESTOR GAMBETTA"/>
    <s v="106 C.S. SANTA FE"/>
    <x v="0"/>
    <x v="8"/>
    <d v="2024-02-29T00:00:00"/>
    <x v="0"/>
    <x v="0"/>
    <n v="209"/>
    <m/>
    <m/>
    <m/>
    <m/>
    <d v="2024-09-10T00:00:00"/>
    <x v="0"/>
  </r>
  <r>
    <n v="93529232"/>
    <s v="DNI"/>
    <s v="ROJAS GONZALES, GAELA KALLESSY"/>
    <s v="F"/>
    <d v="2023-09-05T00:00:00"/>
    <x v="2"/>
    <s v="NAC. DANIEL A. CARRION"/>
    <s v="101 C.S. MANUEL BONILLA"/>
    <x v="0"/>
    <x v="8"/>
    <d v="2024-03-05T00:00:00"/>
    <x v="37"/>
    <x v="3"/>
    <n v="209"/>
    <d v="2024-03-05T00:00:00"/>
    <d v="2024-05-06T00:00:00"/>
    <d v="2024-06-06T00:00:00"/>
    <d v="2024-09-07T00:00:00"/>
    <d v="2024-09-07T00:00:00"/>
    <x v="1"/>
  </r>
  <r>
    <n v="93305043"/>
    <s v="DNI"/>
    <s v="MATOS PEREZ, INDIRA AZANETH"/>
    <s v="F"/>
    <d v="2023-03-15T00:00:00"/>
    <x v="4"/>
    <s v="PUESTO DE SALUD MI PERU"/>
    <s v="312 P.S. MI PERU"/>
    <x v="0"/>
    <x v="9"/>
    <d v="2024-03-13T00:00:00"/>
    <x v="7"/>
    <x v="1"/>
    <n v="209"/>
    <d v="2024-03-13T00:00:00"/>
    <d v="2024-04-13T00:00:00"/>
    <d v="2024-05-21T00:00:00"/>
    <d v="2024-09-30T00:00:00"/>
    <d v="2024-09-30T00:00:00"/>
    <x v="1"/>
  </r>
  <r>
    <n v="93342885"/>
    <s v="DNI"/>
    <s v="OJAICURO NOTENO, THIARA VALENTINA"/>
    <s v="F"/>
    <d v="2023-04-12T00:00:00"/>
    <x v="1"/>
    <s v="GRAL. JAEN"/>
    <s v="308 P.S. DEFENSORES DE LA PATRIA"/>
    <x v="0"/>
    <x v="9"/>
    <d v="2024-03-25T00:00:00"/>
    <x v="3"/>
    <x v="1"/>
    <n v="209"/>
    <d v="2024-03-25T00:00:00"/>
    <m/>
    <m/>
    <m/>
    <d v="2024-10-18T00:00:00"/>
    <x v="0"/>
  </r>
  <r>
    <n v="93344978"/>
    <s v="DNI"/>
    <s v="FIGUEROA ALVAREZ, SANTIAGO WILL"/>
    <s v="M"/>
    <d v="2023-04-14T00:00:00"/>
    <x v="1"/>
    <m/>
    <s v="310 C.S. VILLA LOS REYES"/>
    <x v="0"/>
    <x v="9"/>
    <d v="2024-04-02T00:00:00"/>
    <x v="10"/>
    <x v="1"/>
    <n v="209"/>
    <d v="2024-04-02T00:00:00"/>
    <m/>
    <m/>
    <m/>
    <m/>
    <x v="0"/>
  </r>
  <r>
    <n v="93346169"/>
    <s v="DNI"/>
    <s v="TRUJILLO CRUZADO, MIKHAIL STEFANO"/>
    <s v="M"/>
    <d v="2023-04-14T00:00:00"/>
    <x v="1"/>
    <s v="INSTITUTO NACIONAL MATERNO PERINATAL"/>
    <s v="305 C.S. SANTA ROSA DE PACHACUTEC"/>
    <x v="0"/>
    <x v="9"/>
    <d v="2024-03-09T00:00:00"/>
    <x v="33"/>
    <x v="0"/>
    <n v="209"/>
    <d v="2024-03-09T00:00:00"/>
    <d v="2024-04-10T00:00:00"/>
    <d v="2024-05-10T00:00:00"/>
    <d v="2024-10-02T00:00:00"/>
    <d v="2024-10-02T00:00:00"/>
    <x v="1"/>
  </r>
  <r>
    <n v="93357009"/>
    <s v="DNI"/>
    <s v="ACOSTA CARRANZA, THIAGO SEBASTIAN"/>
    <s v="M"/>
    <d v="2023-04-23T00:00:00"/>
    <x v="2"/>
    <s v="NAC. DANIEL A. CARRION"/>
    <s v="207 P.S. EL ALAMO"/>
    <x v="0"/>
    <x v="9"/>
    <d v="2024-03-19T00:00:00"/>
    <x v="11"/>
    <x v="2"/>
    <n v="209"/>
    <d v="2024-03-19T00:00:00"/>
    <d v="2024-04-13T00:00:00"/>
    <d v="2024-05-09T00:00:00"/>
    <m/>
    <m/>
    <x v="0"/>
  </r>
  <r>
    <n v="93357802"/>
    <s v="DNI"/>
    <s v="ZURITA GARCIA, LUZ MARIA EMILIA"/>
    <s v="F"/>
    <d v="2023-04-24T00:00:00"/>
    <x v="1"/>
    <s v="HOSPITAL DE VENTANILLA"/>
    <s v="301 C.S.M.I. PACHACUTEC PERU - COREA"/>
    <x v="0"/>
    <x v="9"/>
    <d v="2024-03-26T00:00:00"/>
    <x v="9"/>
    <x v="1"/>
    <n v="209"/>
    <d v="2024-03-26T00:00:00"/>
    <d v="2024-04-29T00:00:00"/>
    <d v="2024-07-08T00:00:00"/>
    <d v="2024-10-21T00:00:00"/>
    <d v="2024-10-21T00:00:00"/>
    <x v="1"/>
  </r>
  <r>
    <n v="93358918"/>
    <s v="DNI"/>
    <s v="MELGAREJO VARGAS, JAIRO DAYRON"/>
    <s v="M"/>
    <d v="2023-04-24T00:00:00"/>
    <x v="1"/>
    <s v="MATERNO INFANTIL PACHACUTEC  PERU-COREA"/>
    <s v="302 C.S. 03 DE FEBRERO"/>
    <x v="0"/>
    <x v="9"/>
    <d v="2024-04-03T00:00:00"/>
    <x v="6"/>
    <x v="1"/>
    <n v="209"/>
    <d v="2024-04-03T00:00:00"/>
    <m/>
    <m/>
    <m/>
    <d v="2024-10-24T00:00:00"/>
    <x v="0"/>
  </r>
  <r>
    <n v="93362420"/>
    <s v="DNI"/>
    <s v="ROJAS SABRERA, JAHAZIEL ALESSANDRO"/>
    <s v="M"/>
    <d v="2023-04-27T00:00:00"/>
    <x v="1"/>
    <s v="CLINICA BELLAVISTA"/>
    <s v="309 P.S. VENTANILLA ALTA"/>
    <x v="0"/>
    <x v="9"/>
    <d v="2024-03-25T00:00:00"/>
    <x v="2"/>
    <x v="1"/>
    <n v="209"/>
    <d v="2024-03-25T00:00:00"/>
    <d v="2024-04-25T00:00:00"/>
    <d v="2024-06-24T00:00:00"/>
    <m/>
    <m/>
    <x v="0"/>
  </r>
  <r>
    <n v="93366298"/>
    <s v="DNI"/>
    <s v="ZAVALA CHAVEZ, IGNACIO EDUARDO"/>
    <s v="M"/>
    <d v="2023-04-30T00:00:00"/>
    <x v="1"/>
    <s v="HOSPITAL DE VENTANILLA"/>
    <s v="311 C.S. LUIS FELIPE DE LAS CASAS"/>
    <x v="0"/>
    <x v="9"/>
    <d v="2024-03-19T00:00:00"/>
    <x v="44"/>
    <x v="0"/>
    <n v="209"/>
    <d v="2024-03-19T00:00:00"/>
    <d v="2024-05-20T00:00:00"/>
    <d v="2024-07-20T00:00:00"/>
    <d v="2024-10-14T00:00:00"/>
    <d v="2024-10-14T00:00:00"/>
    <x v="1"/>
  </r>
  <r>
    <n v="93369721"/>
    <s v="DNI"/>
    <s v="BRITTO GAMARRA, KYLIAN ANDRES"/>
    <s v="M"/>
    <d v="2023-05-03T00:00:00"/>
    <x v="3"/>
    <s v="NAC. DANIEL A. CARRION"/>
    <s v="211 C.S.M.I. BELLAVISTA PERU - COREA"/>
    <x v="0"/>
    <x v="9"/>
    <d v="2024-03-23T00:00:00"/>
    <x v="5"/>
    <x v="2"/>
    <n v="209"/>
    <d v="2024-03-23T00:00:00"/>
    <d v="2024-04-27T00:00:00"/>
    <m/>
    <d v="2024-10-18T00:00:00"/>
    <d v="2024-10-18T00:00:00"/>
    <x v="0"/>
  </r>
  <r>
    <n v="93371698"/>
    <s v="DNI"/>
    <s v="ROJAS CRUZ, AITANA MASSIEL"/>
    <s v="F"/>
    <d v="2023-05-03T00:00:00"/>
    <x v="1"/>
    <s v="NAC. DANIEL A. CARRION"/>
    <s v="307 P.S. HIJOS DEL ALMIRANTE GRAU"/>
    <x v="0"/>
    <x v="9"/>
    <d v="2024-03-19T00:00:00"/>
    <x v="1"/>
    <x v="1"/>
    <n v="209"/>
    <d v="2024-03-19T00:00:00"/>
    <d v="2024-04-19T00:00:00"/>
    <m/>
    <m/>
    <m/>
    <x v="0"/>
  </r>
  <r>
    <n v="93393393"/>
    <s v="DNI"/>
    <s v="CASTAÑEDA CLAVIJO, EITHANA VALENTINA"/>
    <s v="F"/>
    <d v="2023-05-20T00:00:00"/>
    <x v="2"/>
    <s v="HOSPITAL NACIONAL DOCENTE MADRE NIÑO SAN BARTOLOME"/>
    <s v="313 C.S. MARQUEZ"/>
    <x v="0"/>
    <x v="9"/>
    <d v="2024-03-20T00:00:00"/>
    <x v="19"/>
    <x v="1"/>
    <n v="209"/>
    <d v="2024-03-20T00:00:00"/>
    <d v="2024-05-06T00:00:00"/>
    <d v="2024-07-08T00:00:00"/>
    <m/>
    <d v="2024-10-14T00:00:00"/>
    <x v="0"/>
  </r>
  <r>
    <n v="93398354"/>
    <s v="DNI"/>
    <s v="GONZALES ZUÑIGA, LUCAS OWEN"/>
    <s v="M"/>
    <d v="2023-05-24T00:00:00"/>
    <x v="2"/>
    <s v="NAC. DANIEL A. CARRION"/>
    <s v="201 C.S. FAUCETT"/>
    <x v="0"/>
    <x v="9"/>
    <d v="2024-04-02T00:00:00"/>
    <x v="29"/>
    <x v="2"/>
    <n v="209"/>
    <d v="2024-04-02T00:00:00"/>
    <d v="2024-04-30T00:00:00"/>
    <d v="2024-07-06T00:00:00"/>
    <d v="2024-10-09T00:00:00"/>
    <d v="2024-10-09T00:00:00"/>
    <x v="1"/>
  </r>
  <r>
    <n v="93400114"/>
    <s v="DNI"/>
    <s v="VARGAS DIAZ, AITANA SAMARA"/>
    <s v="F"/>
    <d v="2023-05-25T00:00:00"/>
    <x v="1"/>
    <s v="CENTRO DE SALUD VILLA LOS REYES"/>
    <s v="310 C.S. VILLA LOS REYES"/>
    <x v="0"/>
    <x v="9"/>
    <d v="2024-03-30T00:00:00"/>
    <x v="10"/>
    <x v="1"/>
    <n v="209"/>
    <d v="2024-03-30T00:00:00"/>
    <d v="2024-06-05T00:00:00"/>
    <d v="2024-07-04T00:00:00"/>
    <m/>
    <m/>
    <x v="0"/>
  </r>
  <r>
    <n v="93401312"/>
    <s v="DNI"/>
    <s v="MACEDO PEZO, EDRICK DARÍO"/>
    <s v="M"/>
    <d v="2023-05-26T00:00:00"/>
    <x v="1"/>
    <s v="HOSPITAL DE VENTANILLA"/>
    <s v="305 C.S. SANTA ROSA DE PACHACUTEC"/>
    <x v="0"/>
    <x v="9"/>
    <d v="2024-03-27T00:00:00"/>
    <x v="12"/>
    <x v="1"/>
    <n v="209"/>
    <d v="2024-03-27T00:00:00"/>
    <d v="2024-04-29T00:00:00"/>
    <d v="2024-05-29T00:00:00"/>
    <d v="2024-10-16T00:00:00"/>
    <d v="2024-10-16T00:00:00"/>
    <x v="1"/>
  </r>
  <r>
    <n v="93403644"/>
    <s v="DNI"/>
    <s v="SERRANTES MACALOPU, ZOE ANTONELLA"/>
    <s v="F"/>
    <d v="2023-05-28T00:00:00"/>
    <x v="1"/>
    <s v="HOSPITAL DE VENTANILLA"/>
    <s v="302 C.S. 03 DE FEBRERO"/>
    <x v="0"/>
    <x v="9"/>
    <d v="2024-03-18T00:00:00"/>
    <x v="6"/>
    <x v="1"/>
    <n v="209"/>
    <d v="2024-03-18T00:00:00"/>
    <m/>
    <m/>
    <m/>
    <m/>
    <x v="0"/>
  </r>
  <r>
    <n v="93410445"/>
    <s v="DNI"/>
    <s v="TANTTE CURO, ENZO EMMANUEL"/>
    <s v="M"/>
    <d v="2023-06-02T00:00:00"/>
    <x v="3"/>
    <m/>
    <s v="104 C.S. LA PUNTA"/>
    <x v="0"/>
    <x v="9"/>
    <d v="2024-03-26T00:00:00"/>
    <x v="5"/>
    <x v="2"/>
    <n v="209"/>
    <d v="2024-03-26T00:00:00"/>
    <d v="2024-04-26T00:00:00"/>
    <m/>
    <d v="2024-10-21T00:00:00"/>
    <d v="2024-10-21T00:00:00"/>
    <x v="0"/>
  </r>
  <r>
    <n v="93413361"/>
    <s v="DNI"/>
    <s v="DOMINGUEZ SANCHEZ, ALEXIA ABIGAIL"/>
    <s v="F"/>
    <d v="2023-05-29T00:00:00"/>
    <x v="1"/>
    <m/>
    <s v="309 P.S. VENTANILLA ALTA"/>
    <x v="0"/>
    <x v="9"/>
    <d v="2024-04-04T00:00:00"/>
    <x v="2"/>
    <x v="1"/>
    <n v="209"/>
    <d v="2024-04-04T00:00:00"/>
    <d v="2024-06-04T00:00:00"/>
    <d v="2024-07-04T00:00:00"/>
    <d v="2024-10-30T00:00:00"/>
    <d v="2024-10-30T00:00:00"/>
    <x v="1"/>
  </r>
  <r>
    <n v="93416899"/>
    <s v="DNI"/>
    <s v="QUIROZ QUINTANA, DYLAN GAEL"/>
    <s v="M"/>
    <d v="2023-06-07T00:00:00"/>
    <x v="1"/>
    <s v="MEGASALUD NARANJAL S.A.C."/>
    <s v="301 C.S.M.I. PACHACUTEC PERU - COREA"/>
    <x v="0"/>
    <x v="9"/>
    <d v="2024-04-03T00:00:00"/>
    <x v="9"/>
    <x v="1"/>
    <n v="209"/>
    <d v="2024-04-03T00:00:00"/>
    <d v="2024-05-03T00:00:00"/>
    <d v="2024-06-03T00:00:00"/>
    <d v="2024-10-25T00:00:00"/>
    <d v="2024-10-25T00:00:00"/>
    <x v="1"/>
  </r>
  <r>
    <n v="93421829"/>
    <s v="DNI"/>
    <s v="SILVA CARRILLO, ANGELO ALBERTO"/>
    <s v="M"/>
    <d v="2023-06-12T00:00:00"/>
    <x v="1"/>
    <s v="NAC. DANIEL A. CARRION"/>
    <s v="309 P.S. VENTANILLA ALTA"/>
    <x v="0"/>
    <x v="9"/>
    <d v="2024-03-12T00:00:00"/>
    <x v="2"/>
    <x v="1"/>
    <n v="209"/>
    <d v="2024-03-12T00:00:00"/>
    <d v="2024-05-15T00:00:00"/>
    <d v="2024-07-01T00:00:00"/>
    <d v="2024-10-07T00:00:00"/>
    <d v="2024-10-07T00:00:00"/>
    <x v="1"/>
  </r>
  <r>
    <n v="93445080"/>
    <s v="DNI"/>
    <s v="LLANTOY SAENZ, ALESSIO LEVENT BOYKA"/>
    <s v="M"/>
    <d v="2023-06-29T00:00:00"/>
    <x v="1"/>
    <n v="23151"/>
    <s v="211 C.S.M.I. BELLAVISTA PERU - COREA"/>
    <x v="0"/>
    <x v="9"/>
    <d v="2024-03-16T00:00:00"/>
    <x v="0"/>
    <x v="0"/>
    <n v="209"/>
    <m/>
    <m/>
    <m/>
    <m/>
    <m/>
    <x v="0"/>
  </r>
  <r>
    <n v="93446026"/>
    <s v="DNI"/>
    <s v="ROJAS NUÑEZ, KYLIAM EMIR DAVID"/>
    <s v="M"/>
    <d v="2023-06-30T00:00:00"/>
    <x v="1"/>
    <s v="HOSPITAL DE VENTANILLA"/>
    <s v="305 C.S. SANTA ROSA DE PACHACUTEC"/>
    <x v="0"/>
    <x v="9"/>
    <d v="2024-03-09T00:00:00"/>
    <x v="12"/>
    <x v="1"/>
    <n v="209"/>
    <d v="2024-03-09T00:00:00"/>
    <d v="2024-04-08T00:00:00"/>
    <d v="2024-05-13T00:00:00"/>
    <d v="2024-10-02T00:00:00"/>
    <d v="2024-10-02T00:00:00"/>
    <x v="1"/>
  </r>
  <r>
    <n v="93454312"/>
    <s v="DNI"/>
    <s v="ALVARO URETA, BETSABÉ LUANA"/>
    <s v="F"/>
    <d v="2023-07-06T00:00:00"/>
    <x v="1"/>
    <s v="HOSPITAL DE VENTANILLA"/>
    <s v="302 C.S. 03 DE FEBRERO"/>
    <x v="0"/>
    <x v="9"/>
    <d v="2024-03-20T00:00:00"/>
    <x v="6"/>
    <x v="1"/>
    <n v="209"/>
    <d v="2024-03-20T00:00:00"/>
    <m/>
    <m/>
    <m/>
    <d v="2024-10-01T00:00:00"/>
    <x v="0"/>
  </r>
  <r>
    <n v="93456041"/>
    <s v="DNI"/>
    <s v="VASQUEZ HUAMANI, ANTHONY EVANS"/>
    <s v="M"/>
    <d v="2023-07-08T00:00:00"/>
    <x v="2"/>
    <s v="HOSPITAL DE VENTANILLA"/>
    <s v="313 C.S. MARQUEZ"/>
    <x v="0"/>
    <x v="9"/>
    <d v="2024-03-06T00:00:00"/>
    <x v="19"/>
    <x v="1"/>
    <n v="209"/>
    <d v="2024-03-06T00:00:00"/>
    <d v="2024-05-02T00:00:00"/>
    <d v="2024-06-03T00:00:00"/>
    <d v="2024-09-30T00:00:00"/>
    <d v="2024-09-30T00:00:00"/>
    <x v="1"/>
  </r>
  <r>
    <n v="93456729"/>
    <s v="DNI"/>
    <s v="ASUAJE GARCIA, THAINER EDUARDO"/>
    <s v="M"/>
    <d v="2023-07-07T00:00:00"/>
    <x v="2"/>
    <s v="HOSPITAL NACIONAL CAYETANO HEREDIA"/>
    <s v="207 P.S. EL ALAMO"/>
    <x v="0"/>
    <x v="9"/>
    <d v="2024-03-16T00:00:00"/>
    <x v="11"/>
    <x v="2"/>
    <n v="209"/>
    <d v="2024-03-16T00:00:00"/>
    <d v="2024-05-02T00:00:00"/>
    <m/>
    <m/>
    <m/>
    <x v="0"/>
  </r>
  <r>
    <n v="93456928"/>
    <s v="DNI"/>
    <s v="HERRERA GUEVARON, DANNA KATHALEYA ALESSIA"/>
    <s v="F"/>
    <d v="2023-07-08T00:00:00"/>
    <x v="1"/>
    <s v="HOSPITAL DE VENTANILLA"/>
    <s v="310 C.S. VILLA LOS REYES"/>
    <x v="0"/>
    <x v="9"/>
    <d v="2024-03-11T00:00:00"/>
    <x v="10"/>
    <x v="1"/>
    <n v="209"/>
    <d v="2024-03-11T00:00:00"/>
    <m/>
    <m/>
    <m/>
    <m/>
    <x v="0"/>
  </r>
  <r>
    <n v="93460430"/>
    <s v="DNI"/>
    <s v="TAMAYO CERVANTES, DARIANA DYANNIE"/>
    <s v="F"/>
    <d v="2023-07-11T00:00:00"/>
    <x v="1"/>
    <s v="NAC. DANIEL A. CARRION"/>
    <s v="301 C.S.M.I. PACHACUTEC PERU - COREA"/>
    <x v="0"/>
    <x v="9"/>
    <d v="2024-04-04T00:00:00"/>
    <x v="9"/>
    <x v="1"/>
    <n v="209"/>
    <d v="2024-04-04T00:00:00"/>
    <d v="2024-05-08T00:00:00"/>
    <d v="2024-06-07T00:00:00"/>
    <m/>
    <m/>
    <x v="0"/>
  </r>
  <r>
    <n v="93477367"/>
    <s v="DNI"/>
    <s v="VILLARREAL OSORIO, OMAR FRANCISCO"/>
    <s v="M"/>
    <d v="2023-07-24T00:00:00"/>
    <x v="4"/>
    <s v="HOSPITAL DE VENTANILLA"/>
    <s v="312 P.S. MI PERU"/>
    <x v="0"/>
    <x v="9"/>
    <d v="2024-03-20T00:00:00"/>
    <x v="7"/>
    <x v="1"/>
    <n v="209"/>
    <d v="2024-03-20T00:00:00"/>
    <d v="2024-04-24T00:00:00"/>
    <d v="2024-05-24T00:00:00"/>
    <d v="2024-09-24T00:00:00"/>
    <d v="2024-09-24T00:00:00"/>
    <x v="1"/>
  </r>
  <r>
    <n v="93478052"/>
    <s v="DNI"/>
    <s v="SANTANA CASTILLO, JHEISON JOSÉ"/>
    <s v="M"/>
    <d v="2023-07-17T00:00:00"/>
    <x v="4"/>
    <m/>
    <s v="312 P.S. MI PERU"/>
    <x v="0"/>
    <x v="9"/>
    <d v="2024-03-14T00:00:00"/>
    <x v="7"/>
    <x v="1"/>
    <n v="209"/>
    <d v="2024-03-14T00:00:00"/>
    <d v="2024-05-22T00:00:00"/>
    <d v="2024-07-22T00:00:00"/>
    <d v="2024-09-20T00:00:00"/>
    <d v="2024-09-21T00:00:00"/>
    <x v="1"/>
  </r>
  <r>
    <n v="93479933"/>
    <s v="DNI"/>
    <s v="CHAPOÑAN NOLASCO, TABITA EMILIA"/>
    <s v="F"/>
    <d v="2023-07-26T00:00:00"/>
    <x v="1"/>
    <s v="NAC. DANIEL A. CARRION"/>
    <s v="301 C.S.M.I. PACHACUTEC PERU - COREA"/>
    <x v="0"/>
    <x v="9"/>
    <d v="2024-03-27T00:00:00"/>
    <x v="9"/>
    <x v="1"/>
    <n v="209"/>
    <d v="2024-03-27T00:00:00"/>
    <d v="2024-05-23T00:00:00"/>
    <d v="2024-07-02T00:00:00"/>
    <m/>
    <m/>
    <x v="0"/>
  </r>
  <r>
    <n v="93482218"/>
    <s v="DNI"/>
    <s v="MORALES MARTELL, AITHANA HENUTMIRE"/>
    <s v="F"/>
    <d v="2023-07-28T00:00:00"/>
    <x v="1"/>
    <s v="HOSPITAL DE VENTANILLA"/>
    <s v="302 C.S. 03 DE FEBRERO"/>
    <x v="0"/>
    <x v="9"/>
    <d v="2024-03-12T00:00:00"/>
    <x v="6"/>
    <x v="1"/>
    <n v="209"/>
    <d v="2024-03-12T00:00:00"/>
    <d v="2024-05-13T00:00:00"/>
    <d v="2024-06-15T00:00:00"/>
    <d v="2024-09-13T00:00:00"/>
    <d v="2024-09-23T00:00:00"/>
    <x v="1"/>
  </r>
  <r>
    <n v="93482872"/>
    <s v="DNI"/>
    <s v="GOICOCHEA TUANAMA, ALIZ ALONDRA"/>
    <s v="F"/>
    <d v="2023-07-29T00:00:00"/>
    <x v="1"/>
    <s v="MATERNO INFANTIL PACHACUTEC  PERU-COREA"/>
    <s v="301 C.S.M.I. PACHACUTEC PERU - COREA"/>
    <x v="0"/>
    <x v="9"/>
    <d v="2024-03-30T00:00:00"/>
    <x v="9"/>
    <x v="1"/>
    <n v="209"/>
    <d v="2024-03-30T00:00:00"/>
    <d v="2024-05-28T00:00:00"/>
    <d v="2024-07-05T00:00:00"/>
    <d v="2024-10-21T00:00:00"/>
    <d v="2024-10-21T00:00:00"/>
    <x v="1"/>
  </r>
  <r>
    <n v="93483109"/>
    <s v="DNI"/>
    <s v="MARTINEZ PARIACHI, MARO EDUARDO SANTINO"/>
    <s v="M"/>
    <d v="2023-07-29T00:00:00"/>
    <x v="1"/>
    <s v="HOSPITAL DE VENTANILLA"/>
    <s v="308 P.S. DEFENSORES DE LA PATRIA"/>
    <x v="0"/>
    <x v="9"/>
    <d v="2024-03-12T00:00:00"/>
    <x v="3"/>
    <x v="1"/>
    <n v="209"/>
    <d v="2024-03-12T00:00:00"/>
    <m/>
    <m/>
    <m/>
    <m/>
    <x v="0"/>
  </r>
  <r>
    <n v="93487154"/>
    <s v="DNI"/>
    <s v="CHAVEZ MORE, AXEL KALET"/>
    <s v="M"/>
    <d v="2023-08-02T00:00:00"/>
    <x v="1"/>
    <s v="NAC. DANIEL A. CARRION"/>
    <s v="309 P.S. VENTANILLA ALTA"/>
    <x v="0"/>
    <x v="9"/>
    <d v="2024-03-20T00:00:00"/>
    <x v="2"/>
    <x v="1"/>
    <n v="209"/>
    <d v="2024-03-20T00:00:00"/>
    <d v="2024-05-21T00:00:00"/>
    <m/>
    <d v="2024-10-15T00:00:00"/>
    <d v="2024-10-15T00:00:00"/>
    <x v="0"/>
  </r>
  <r>
    <n v="93488015"/>
    <s v="DNI"/>
    <s v="CANTARO VILLANUEVA, ARLETH KATHERINE"/>
    <s v="F"/>
    <d v="2023-08-01T00:00:00"/>
    <x v="1"/>
    <s v="NAC. DANIEL A. CARRION"/>
    <s v="305 C.S. SANTA ROSA DE PACHACUTEC"/>
    <x v="0"/>
    <x v="9"/>
    <d v="2024-03-19T00:00:00"/>
    <x v="0"/>
    <x v="0"/>
    <n v="209"/>
    <m/>
    <m/>
    <m/>
    <m/>
    <m/>
    <x v="0"/>
  </r>
  <r>
    <n v="93489340"/>
    <s v="DNI"/>
    <s v="MARQUEZ CHACIN, NOMAR GABRIEL"/>
    <s v="M"/>
    <d v="2023-08-03T00:00:00"/>
    <x v="5"/>
    <s v="MEGASALUD NARANJAL S.A.C."/>
    <s v="211 C.S.M.I. BELLAVISTA PERU - COREA"/>
    <x v="0"/>
    <x v="9"/>
    <d v="2024-04-05T00:00:00"/>
    <x v="5"/>
    <x v="2"/>
    <n v="209"/>
    <d v="2024-04-05T00:00:00"/>
    <m/>
    <m/>
    <m/>
    <m/>
    <x v="0"/>
  </r>
  <r>
    <n v="93492872"/>
    <s v="DNI"/>
    <s v="SANCHEZ LEON, THIAGO AARON"/>
    <s v="M"/>
    <d v="2023-08-05T00:00:00"/>
    <x v="1"/>
    <s v="INSTITUTO NACIONAL MATERNO PERINATAL"/>
    <s v="301 C.S.M.I. PACHACUTEC PERU - COREA"/>
    <x v="0"/>
    <x v="9"/>
    <d v="2024-03-13T00:00:00"/>
    <x v="9"/>
    <x v="1"/>
    <n v="209"/>
    <d v="2024-03-13T00:00:00"/>
    <d v="2024-04-13T00:00:00"/>
    <d v="2024-05-13T00:00:00"/>
    <d v="2024-09-27T00:00:00"/>
    <d v="2024-09-27T00:00:00"/>
    <x v="1"/>
  </r>
  <r>
    <n v="93493330"/>
    <s v="DNI"/>
    <s v="CASTILLO ORELLANA, ETHAN JESÚS"/>
    <s v="M"/>
    <d v="2023-08-07T00:00:00"/>
    <x v="2"/>
    <s v="HOSPITAL SAN JOSE"/>
    <s v="212 C.S. ALTA MAR"/>
    <x v="0"/>
    <x v="9"/>
    <d v="2024-03-25T00:00:00"/>
    <x v="39"/>
    <x v="2"/>
    <n v="209"/>
    <d v="2024-03-25T00:00:00"/>
    <d v="2024-04-29T00:00:00"/>
    <m/>
    <m/>
    <m/>
    <x v="0"/>
  </r>
  <r>
    <n v="93494101"/>
    <s v="DNI"/>
    <s v="REYES GAMBOA, EMILY DARINKA"/>
    <s v="F"/>
    <d v="2023-08-07T00:00:00"/>
    <x v="1"/>
    <s v="NAC. DANIEL A. CARRION"/>
    <s v="301 C.S.M.I. PACHACUTEC PERU - COREA"/>
    <x v="0"/>
    <x v="9"/>
    <d v="2024-03-22T00:00:00"/>
    <x v="9"/>
    <x v="1"/>
    <n v="209"/>
    <d v="2024-03-22T00:00:00"/>
    <d v="2024-05-03T00:00:00"/>
    <d v="2024-06-11T00:00:00"/>
    <m/>
    <m/>
    <x v="0"/>
  </r>
  <r>
    <n v="93495590"/>
    <s v="DNI"/>
    <s v="BIMINCHUMO QUISPE, ANTHONY JARED"/>
    <s v="M"/>
    <d v="2023-08-08T00:00:00"/>
    <x v="2"/>
    <s v="NAC. DANIEL A. CARRION"/>
    <s v="108 P.S. JOSE BOTERIN"/>
    <x v="0"/>
    <x v="9"/>
    <d v="2024-03-09T00:00:00"/>
    <x v="28"/>
    <x v="3"/>
    <n v="209"/>
    <d v="2024-03-09T00:00:00"/>
    <d v="2024-05-09T00:00:00"/>
    <d v="2024-06-10T00:00:00"/>
    <d v="2024-09-11T00:00:00"/>
    <d v="2024-09-11T00:00:00"/>
    <x v="1"/>
  </r>
  <r>
    <n v="93498735"/>
    <s v="DNI"/>
    <s v="COTRINA ACUÑA, ISAAC JESÚS"/>
    <s v="M"/>
    <d v="2023-08-11T00:00:00"/>
    <x v="0"/>
    <s v="HOSPITAL SAN JOSE"/>
    <s v="214 C.S. CARMEN DE LA LEGUA"/>
    <x v="0"/>
    <x v="9"/>
    <d v="2024-03-06T00:00:00"/>
    <x v="21"/>
    <x v="2"/>
    <n v="209"/>
    <d v="2024-03-06T00:00:00"/>
    <d v="2024-04-09T00:00:00"/>
    <d v="2024-05-11T00:00:00"/>
    <d v="2024-09-30T00:00:00"/>
    <d v="2024-09-30T00:00:00"/>
    <x v="1"/>
  </r>
  <r>
    <n v="93499573"/>
    <s v="DNI"/>
    <s v="APONTE DE LA CRUZ, OMER EDUARDO"/>
    <s v="M"/>
    <d v="2023-08-11T00:00:00"/>
    <x v="1"/>
    <s v="HOSPITAL DE VENTANILLA"/>
    <s v="301 C.S.M.I. PACHACUTEC PERU - COREA"/>
    <x v="0"/>
    <x v="9"/>
    <d v="2024-03-15T00:00:00"/>
    <x v="9"/>
    <x v="1"/>
    <n v="209"/>
    <d v="2024-03-15T00:00:00"/>
    <d v="2024-04-13T00:00:00"/>
    <d v="2024-05-13T00:00:00"/>
    <d v="2024-09-20T00:00:00"/>
    <d v="2024-09-20T00:00:00"/>
    <x v="1"/>
  </r>
  <r>
    <n v="93502949"/>
    <s v="DNI"/>
    <s v="GONZALES VILLEGAS, DAVID ALEXANDER"/>
    <s v="M"/>
    <d v="2023-08-14T00:00:00"/>
    <x v="0"/>
    <s v="HOSPITAL SAN JOSE"/>
    <s v="214 C.S. CARMEN DE LA LEGUA"/>
    <x v="0"/>
    <x v="9"/>
    <d v="2024-03-27T00:00:00"/>
    <x v="21"/>
    <x v="2"/>
    <n v="209"/>
    <d v="2024-03-27T00:00:00"/>
    <d v="2024-05-28T00:00:00"/>
    <m/>
    <d v="2024-10-21T00:00:00"/>
    <d v="2024-10-21T00:00:00"/>
    <x v="0"/>
  </r>
  <r>
    <n v="93505518"/>
    <s v="DNI"/>
    <s v="HUARI IPUSHIMA, KALENCCA TAYLI"/>
    <s v="F"/>
    <d v="2023-08-16T00:00:00"/>
    <x v="1"/>
    <s v="HOSPITAL DE VENTANILLA"/>
    <s v="301 C.S.M.I. PACHACUTEC PERU - COREA"/>
    <x v="0"/>
    <x v="9"/>
    <d v="2024-03-08T00:00:00"/>
    <x v="9"/>
    <x v="1"/>
    <n v="209"/>
    <d v="2024-03-08T00:00:00"/>
    <d v="2024-05-15T00:00:00"/>
    <d v="2024-06-17T00:00:00"/>
    <m/>
    <m/>
    <x v="0"/>
  </r>
  <r>
    <n v="93505686"/>
    <s v="DNI"/>
    <s v="MARTEL OBLITAS, KARLY MAZIEL"/>
    <s v="F"/>
    <d v="2023-08-17T00:00:00"/>
    <x v="1"/>
    <s v="NAC. DANIEL A. CARRION"/>
    <s v="308 P.S. DEFENSORES DE LA PATRIA"/>
    <x v="0"/>
    <x v="9"/>
    <d v="2024-03-06T00:00:00"/>
    <x v="3"/>
    <x v="1"/>
    <n v="209"/>
    <d v="2024-03-06T00:00:00"/>
    <d v="2024-04-15T00:00:00"/>
    <d v="2024-06-15T00:00:00"/>
    <m/>
    <m/>
    <x v="0"/>
  </r>
  <r>
    <n v="93508715"/>
    <s v="DNI"/>
    <s v="OROYA FLORES, ISABELLA ALESSANDRA"/>
    <s v="F"/>
    <d v="2023-08-19T00:00:00"/>
    <x v="1"/>
    <s v="NAC. DANIEL A. CARRION"/>
    <s v="307 P.S. HIJOS DEL ALMIRANTE GRAU"/>
    <x v="0"/>
    <x v="9"/>
    <d v="2024-03-19T00:00:00"/>
    <x v="1"/>
    <x v="1"/>
    <n v="209"/>
    <d v="2024-03-19T00:00:00"/>
    <d v="2024-05-20T00:00:00"/>
    <d v="2024-06-20T00:00:00"/>
    <d v="2024-10-01T00:00:00"/>
    <d v="2024-10-01T00:00:00"/>
    <x v="1"/>
  </r>
  <r>
    <n v="93508719"/>
    <s v="DNI"/>
    <s v="FLOREZ HAWKINS, EMILIANO BUKELE SALVADOR"/>
    <s v="M"/>
    <d v="2023-08-19T00:00:00"/>
    <x v="3"/>
    <s v="HOSPITAL DE APOYO SANTA ROSA"/>
    <s v="211 C.S.M.I. BELLAVISTA PERU - COREA"/>
    <x v="0"/>
    <x v="9"/>
    <d v="2024-03-11T00:00:00"/>
    <x v="5"/>
    <x v="2"/>
    <n v="209"/>
    <d v="2024-03-11T00:00:00"/>
    <d v="2024-05-17T00:00:00"/>
    <m/>
    <d v="2024-10-06T00:00:00"/>
    <d v="2024-10-06T00:00:00"/>
    <x v="0"/>
  </r>
  <r>
    <n v="93510873"/>
    <s v="DNI"/>
    <s v="INGA YALARTE, FRANCO MAELO"/>
    <s v="M"/>
    <d v="2023-08-21T00:00:00"/>
    <x v="1"/>
    <s v="HOSPITAL DE VENTANILLA"/>
    <s v="308 P.S. DEFENSORES DE LA PATRIA"/>
    <x v="0"/>
    <x v="9"/>
    <d v="2024-03-23T00:00:00"/>
    <x v="3"/>
    <x v="1"/>
    <n v="209"/>
    <d v="2024-03-23T00:00:00"/>
    <m/>
    <m/>
    <m/>
    <m/>
    <x v="0"/>
  </r>
  <r>
    <n v="93512792"/>
    <s v="DNI"/>
    <s v="ROSALES CHAMAYA, AISSA RAFAELA"/>
    <s v="F"/>
    <d v="2023-08-22T00:00:00"/>
    <x v="2"/>
    <s v="NESTOR GAMBETTA"/>
    <s v="108 P.S. JOSE BOTERIN"/>
    <x v="0"/>
    <x v="9"/>
    <d v="2024-03-22T00:00:00"/>
    <x v="28"/>
    <x v="3"/>
    <n v="209"/>
    <d v="2024-03-22T00:00:00"/>
    <d v="2024-05-22T00:00:00"/>
    <d v="2024-06-22T00:00:00"/>
    <m/>
    <d v="2024-09-23T00:00:00"/>
    <x v="0"/>
  </r>
  <r>
    <n v="93513103"/>
    <s v="DNI"/>
    <s v="SANCHEZ CHAVEZ, RENÉ ALEXANDER"/>
    <s v="M"/>
    <d v="2023-08-22T00:00:00"/>
    <x v="1"/>
    <s v="NAC. DANIEL A. CARRION"/>
    <s v="310 C.S. VILLA LOS REYES"/>
    <x v="0"/>
    <x v="9"/>
    <d v="2024-03-11T00:00:00"/>
    <x v="10"/>
    <x v="1"/>
    <n v="209"/>
    <d v="2024-03-11T00:00:00"/>
    <d v="2024-05-13T00:00:00"/>
    <d v="2024-07-22T00:00:00"/>
    <m/>
    <m/>
    <x v="0"/>
  </r>
  <r>
    <n v="93514510"/>
    <s v="DNI"/>
    <s v="HUACCHA QUISPE, ASHLEY TATANIA"/>
    <s v="F"/>
    <d v="2023-08-24T00:00:00"/>
    <x v="1"/>
    <s v="HOSPITAL DE VENTANILLA"/>
    <s v="303 P.S. BAHIA BLANCA"/>
    <x v="0"/>
    <x v="9"/>
    <d v="2024-04-05T00:00:00"/>
    <x v="31"/>
    <x v="1"/>
    <n v="209"/>
    <d v="2024-04-05T00:00:00"/>
    <d v="2024-06-10T00:00:00"/>
    <d v="2024-07-27T00:00:00"/>
    <d v="2024-10-10T00:00:00"/>
    <d v="2024-10-10T00:00:00"/>
    <x v="1"/>
  </r>
  <r>
    <n v="93515038"/>
    <s v="DNI"/>
    <s v="TORREJON SILVA, KAILANY ADAHARA"/>
    <s v="F"/>
    <d v="2023-08-24T00:00:00"/>
    <x v="1"/>
    <s v="HOSPITAL DE VENTANILLA"/>
    <s v="306 P.S. ANGAMOS"/>
    <x v="0"/>
    <x v="9"/>
    <d v="2024-03-20T00:00:00"/>
    <x v="34"/>
    <x v="1"/>
    <n v="209"/>
    <d v="2024-03-20T00:00:00"/>
    <d v="2024-04-30T00:00:00"/>
    <d v="2024-05-30T00:00:00"/>
    <d v="2024-10-12T00:00:00"/>
    <m/>
    <x v="0"/>
  </r>
  <r>
    <n v="93516885"/>
    <s v="DNI"/>
    <s v="BARRON CAMPOS, BIANCA ALANA"/>
    <s v="F"/>
    <d v="2023-08-26T00:00:00"/>
    <x v="1"/>
    <m/>
    <s v="307 P.S. HIJOS DEL ALMIRANTE GRAU"/>
    <x v="0"/>
    <x v="9"/>
    <d v="2024-03-14T00:00:00"/>
    <x v="1"/>
    <x v="1"/>
    <n v="209"/>
    <d v="2024-03-14T00:00:00"/>
    <d v="2024-05-09T00:00:00"/>
    <d v="2024-06-10T00:00:00"/>
    <d v="2024-10-01T00:00:00"/>
    <d v="2024-09-25T00:00:00"/>
    <x v="1"/>
  </r>
  <r>
    <n v="93519042"/>
    <s v="DNI"/>
    <s v="MANUYAMA RAMIREZ, MOHA KALLEYA"/>
    <s v="F"/>
    <d v="2023-08-28T00:00:00"/>
    <x v="1"/>
    <s v="NAC. DANIEL A. CARRION"/>
    <s v="307 P.S. HIJOS DEL ALMIRANTE GRAU"/>
    <x v="0"/>
    <x v="9"/>
    <d v="2024-04-04T00:00:00"/>
    <x v="1"/>
    <x v="1"/>
    <n v="209"/>
    <d v="2024-04-04T00:00:00"/>
    <m/>
    <m/>
    <m/>
    <m/>
    <x v="0"/>
  </r>
  <r>
    <n v="93519321"/>
    <s v="DNI"/>
    <s v="ORTIZ TICLLACURI, AMIRA DANIELA"/>
    <s v="F"/>
    <d v="2023-08-28T00:00:00"/>
    <x v="1"/>
    <s v="HOSPITAL DE VENTANILLA"/>
    <s v="307 P.S. HIJOS DEL ALMIRANTE GRAU"/>
    <x v="0"/>
    <x v="9"/>
    <d v="2024-03-07T00:00:00"/>
    <x v="1"/>
    <x v="1"/>
    <n v="209"/>
    <d v="2024-03-07T00:00:00"/>
    <d v="2024-04-11T00:00:00"/>
    <d v="2024-05-09T00:00:00"/>
    <m/>
    <m/>
    <x v="0"/>
  </r>
  <r>
    <n v="93519877"/>
    <s v="DNI"/>
    <s v="PADILLA MUÑOZ, JASIBE VALENTINA"/>
    <s v="F"/>
    <d v="2023-08-29T00:00:00"/>
    <x v="1"/>
    <m/>
    <s v="306 P.S. ANGAMOS"/>
    <x v="0"/>
    <x v="9"/>
    <d v="2024-03-07T00:00:00"/>
    <x v="34"/>
    <x v="1"/>
    <n v="209"/>
    <d v="2024-03-07T00:00:00"/>
    <d v="2024-05-06T00:00:00"/>
    <d v="2024-07-04T00:00:00"/>
    <d v="2024-09-12T00:00:00"/>
    <d v="2024-09-03T00:00:00"/>
    <x v="1"/>
  </r>
  <r>
    <n v="93519956"/>
    <s v="DNI"/>
    <s v="VELASQUEZ VILCA, EHITAN LANDER"/>
    <s v="M"/>
    <d v="2023-08-28T00:00:00"/>
    <x v="2"/>
    <s v="NAC. DANIEL A. CARRION"/>
    <s v="116 P.S. JUAN PABLO II"/>
    <x v="0"/>
    <x v="9"/>
    <d v="2024-03-09T00:00:00"/>
    <x v="18"/>
    <x v="3"/>
    <n v="209"/>
    <d v="2024-03-09T00:00:00"/>
    <d v="2024-04-10T00:00:00"/>
    <d v="2024-06-10T00:00:00"/>
    <m/>
    <m/>
    <x v="0"/>
  </r>
  <r>
    <n v="93520560"/>
    <s v="DNI"/>
    <s v="CCASANI GUACHEQUE, ALAIIA DE LOS ANGELES"/>
    <s v="F"/>
    <d v="2023-08-27T00:00:00"/>
    <x v="2"/>
    <s v="NAC. DANIEL A. CARRION"/>
    <s v="207 P.S. EL ALAMO"/>
    <x v="0"/>
    <x v="9"/>
    <d v="2024-04-01T00:00:00"/>
    <x v="11"/>
    <x v="2"/>
    <n v="209"/>
    <d v="2024-04-01T00:00:00"/>
    <m/>
    <m/>
    <m/>
    <m/>
    <x v="0"/>
  </r>
  <r>
    <n v="93521292"/>
    <s v="DNI"/>
    <s v="VENANCIO FLORES, ANTONELLA VALENTINA"/>
    <s v="F"/>
    <d v="2023-08-30T00:00:00"/>
    <x v="1"/>
    <s v="HOSPITAL DE VENTANILLA"/>
    <s v="301 C.S.M.I. PACHACUTEC PERU - COREA"/>
    <x v="0"/>
    <x v="9"/>
    <d v="2024-03-11T00:00:00"/>
    <x v="9"/>
    <x v="1"/>
    <n v="209"/>
    <d v="2024-03-11T00:00:00"/>
    <d v="2024-05-02T00:00:00"/>
    <d v="2024-06-10T00:00:00"/>
    <d v="2024-09-30T00:00:00"/>
    <d v="2024-09-30T00:00:00"/>
    <x v="1"/>
  </r>
  <r>
    <n v="93521647"/>
    <s v="DNI"/>
    <s v="ROMERO LIMAS, JAZLIN MIA DORITA"/>
    <s v="F"/>
    <d v="2023-08-30T00:00:00"/>
    <x v="2"/>
    <s v="HOSPITAL CARLOS LANFRANCO LA HOZ"/>
    <s v="203 P.S. PALMERAS DE OQUENDO"/>
    <x v="0"/>
    <x v="9"/>
    <d v="2024-03-11T00:00:00"/>
    <x v="20"/>
    <x v="2"/>
    <n v="209"/>
    <d v="2024-03-11T00:00:00"/>
    <d v="2024-04-11T00:00:00"/>
    <d v="2024-05-08T00:00:00"/>
    <d v="2024-09-18T00:00:00"/>
    <d v="2024-09-18T00:00:00"/>
    <x v="1"/>
  </r>
  <r>
    <n v="93521811"/>
    <s v="DNI"/>
    <s v="ALEJANDRIA VILLACORTA, CATALEYA MACARENA"/>
    <s v="F"/>
    <d v="2023-08-30T00:00:00"/>
    <x v="3"/>
    <s v="HOSPITAL I OCTAVIO MONGRUT MUÑOZ"/>
    <s v="211 C.S.M.I. BELLAVISTA PERU - COREA"/>
    <x v="0"/>
    <x v="9"/>
    <d v="2024-03-07T00:00:00"/>
    <x v="5"/>
    <x v="2"/>
    <n v="209"/>
    <d v="2024-03-07T00:00:00"/>
    <d v="2024-04-10T00:00:00"/>
    <d v="2024-06-13T00:00:00"/>
    <d v="2024-10-02T00:00:00"/>
    <d v="2024-10-02T00:00:00"/>
    <x v="1"/>
  </r>
  <r>
    <n v="93522415"/>
    <s v="DNI"/>
    <s v="RAMOS PAIMA, LOGAN OSIEL"/>
    <s v="M"/>
    <d v="2023-08-31T00:00:00"/>
    <x v="1"/>
    <s v="HOSPITAL II LIMA NORTE CALLAO LUIS NEGREIROS VEGA ESSALUD"/>
    <s v="315 C.S. VENTANILLA BAJA"/>
    <x v="0"/>
    <x v="9"/>
    <d v="2024-04-02T00:00:00"/>
    <x v="23"/>
    <x v="1"/>
    <n v="209"/>
    <d v="2024-04-02T00:00:00"/>
    <d v="2024-05-02T00:00:00"/>
    <d v="2024-06-13T00:00:00"/>
    <d v="2024-10-24T00:00:00"/>
    <d v="2024-10-24T00:00:00"/>
    <x v="1"/>
  </r>
  <r>
    <n v="93522510"/>
    <s v="DNI"/>
    <s v="ROMERO JUAREZ, DÁMARIS NOEMI YUDITH"/>
    <s v="F"/>
    <d v="2023-08-31T00:00:00"/>
    <x v="1"/>
    <s v="HOSPITAL CARLOS LANFRANCO LA HOZ"/>
    <s v="310 C.S. VILLA LOS REYES"/>
    <x v="0"/>
    <x v="9"/>
    <d v="2024-03-06T00:00:00"/>
    <x v="10"/>
    <x v="1"/>
    <n v="209"/>
    <d v="2024-03-06T00:00:00"/>
    <d v="2024-04-16T00:00:00"/>
    <d v="2024-05-16T00:00:00"/>
    <d v="2024-10-01T00:00:00"/>
    <d v="2024-10-01T00:00:00"/>
    <x v="1"/>
  </r>
  <r>
    <n v="93523619"/>
    <s v="DNI"/>
    <s v="CURO BERNUY, JHOSTIN JHARELL IRVING"/>
    <s v="M"/>
    <d v="2023-09-01T00:00:00"/>
    <x v="1"/>
    <s v="CENTRO DE SALUD VILLA LOS REYES"/>
    <s v="311 C.S. LUIS FELIPE DE LAS CASAS"/>
    <x v="0"/>
    <x v="9"/>
    <d v="2024-03-07T00:00:00"/>
    <x v="8"/>
    <x v="1"/>
    <n v="209"/>
    <d v="2024-03-07T00:00:00"/>
    <d v="2024-04-08T00:00:00"/>
    <m/>
    <m/>
    <m/>
    <x v="0"/>
  </r>
  <r>
    <n v="93523952"/>
    <s v="DNI"/>
    <s v="REQUEJO HERNANDEZ, MIQUEAS JARED"/>
    <s v="M"/>
    <d v="2023-08-31T00:00:00"/>
    <x v="1"/>
    <s v="INSTITUTO NACIONAL MATERNO PERINATAL"/>
    <s v="301 C.S.M.I. PACHACUTEC PERU - COREA"/>
    <x v="0"/>
    <x v="9"/>
    <d v="2024-03-06T00:00:00"/>
    <x v="9"/>
    <x v="1"/>
    <n v="209"/>
    <d v="2024-03-06T00:00:00"/>
    <d v="2024-04-03T00:00:00"/>
    <d v="2024-06-03T00:00:00"/>
    <d v="2024-10-01T00:00:00"/>
    <d v="2024-10-01T00:00:00"/>
    <x v="1"/>
  </r>
  <r>
    <n v="93524820"/>
    <s v="DNI"/>
    <s v="VASQUEZ ARBILDO, KARIM DAVID"/>
    <s v="M"/>
    <d v="2023-09-02T00:00:00"/>
    <x v="1"/>
    <m/>
    <s v="309 P.S. VENTANILLA ALTA"/>
    <x v="0"/>
    <x v="9"/>
    <d v="2024-03-07T00:00:00"/>
    <x v="2"/>
    <x v="1"/>
    <n v="209"/>
    <d v="2024-03-07T00:00:00"/>
    <d v="2024-04-08T00:00:00"/>
    <d v="2024-06-13T00:00:00"/>
    <m/>
    <m/>
    <x v="0"/>
  </r>
  <r>
    <n v="93525420"/>
    <s v="DNI"/>
    <s v="ISIQUE ALVA, URIEL MISSAEL"/>
    <s v="M"/>
    <d v="2023-09-02T00:00:00"/>
    <x v="1"/>
    <s v="HOSPITAL DE VENTANILLA"/>
    <s v="308 P.S. DEFENSORES DE LA PATRIA"/>
    <x v="0"/>
    <x v="9"/>
    <d v="2024-03-07T00:00:00"/>
    <x v="3"/>
    <x v="1"/>
    <n v="209"/>
    <d v="2024-03-07T00:00:00"/>
    <d v="2024-05-06T00:00:00"/>
    <d v="2024-06-17T00:00:00"/>
    <m/>
    <m/>
    <x v="0"/>
  </r>
  <r>
    <n v="93525572"/>
    <s v="DNI"/>
    <s v="ALBAN OLIVARES, SNYDER JOAO"/>
    <s v="M"/>
    <d v="2023-09-02T00:00:00"/>
    <x v="1"/>
    <s v="HOSPITAL CARLOS LANFRANCO LA HOZ"/>
    <s v="311 C.S. LUIS FELIPE DE LAS CASAS"/>
    <x v="0"/>
    <x v="9"/>
    <d v="2024-03-06T00:00:00"/>
    <x v="8"/>
    <x v="1"/>
    <n v="209"/>
    <d v="2024-03-06T00:00:00"/>
    <d v="2024-05-04T00:00:00"/>
    <m/>
    <d v="2024-10-01T00:00:00"/>
    <d v="2024-10-01T00:00:00"/>
    <x v="0"/>
  </r>
  <r>
    <n v="93526609"/>
    <s v="DNI"/>
    <s v="LANCHA JUAREZ, MIA KATALEYA"/>
    <s v="F"/>
    <d v="2023-09-03T00:00:00"/>
    <x v="1"/>
    <s v="HOSPITAL DE VENTANILLA"/>
    <s v="301 C.S.M.I. PACHACUTEC PERU - COREA"/>
    <x v="0"/>
    <x v="9"/>
    <d v="2024-03-27T00:00:00"/>
    <x v="9"/>
    <x v="1"/>
    <n v="209"/>
    <d v="2024-03-27T00:00:00"/>
    <d v="2024-04-23T00:00:00"/>
    <d v="2024-05-23T00:00:00"/>
    <d v="2024-10-21T00:00:00"/>
    <d v="2024-10-21T00:00:00"/>
    <x v="1"/>
  </r>
  <r>
    <n v="93526811"/>
    <s v="DNI"/>
    <s v="SANCHEZ DEL AGUILA, THEA XIMENA"/>
    <s v="F"/>
    <d v="2023-09-04T00:00:00"/>
    <x v="2"/>
    <s v="NAC. DANIEL A. CARRION"/>
    <s v="107 P.S. CALLAO"/>
    <x v="0"/>
    <x v="9"/>
    <d v="2024-03-07T00:00:00"/>
    <x v="22"/>
    <x v="3"/>
    <n v="209"/>
    <d v="2024-03-07T00:00:00"/>
    <d v="2024-05-07T00:00:00"/>
    <m/>
    <d v="2024-09-10T00:00:00"/>
    <d v="2024-09-14T00:00:00"/>
    <x v="0"/>
  </r>
  <r>
    <n v="93528868"/>
    <s v="DNI"/>
    <s v="MIRAVAL REYES, SAHIRA IANA"/>
    <s v="F"/>
    <d v="2023-09-05T00:00:00"/>
    <x v="1"/>
    <s v="HOSPITAL DE VENTANILLA"/>
    <s v="301 C.S.M.I. PACHACUTEC PERU - COREA"/>
    <x v="0"/>
    <x v="9"/>
    <d v="2024-03-07T00:00:00"/>
    <x v="9"/>
    <x v="1"/>
    <n v="209"/>
    <d v="2024-03-07T00:00:00"/>
    <d v="2024-05-07T00:00:00"/>
    <d v="2024-07-04T00:00:00"/>
    <d v="2024-09-06T00:00:00"/>
    <d v="2024-09-06T00:00:00"/>
    <x v="1"/>
  </r>
  <r>
    <n v="93529410"/>
    <s v="DNI"/>
    <s v="GUTIERREZ VALENZUELA, OMAR JACOB GAEL"/>
    <s v="M"/>
    <d v="2023-09-05T00:00:00"/>
    <x v="2"/>
    <s v="NAC. DANIEL A. CARRION"/>
    <s v="202 P.S. 200 MILLAS"/>
    <x v="0"/>
    <x v="9"/>
    <d v="2024-03-08T00:00:00"/>
    <x v="13"/>
    <x v="2"/>
    <n v="209"/>
    <d v="2024-03-08T00:00:00"/>
    <d v="2024-04-08T00:00:00"/>
    <d v="2024-05-08T00:00:00"/>
    <d v="2024-09-09T00:00:00"/>
    <d v="2024-09-09T00:00:00"/>
    <x v="1"/>
  </r>
  <r>
    <n v="93530169"/>
    <s v="DNI"/>
    <s v="HUAMAN FALCON, ALICE TESSA"/>
    <s v="F"/>
    <d v="2023-09-06T00:00:00"/>
    <x v="1"/>
    <s v="HOSPITAL DE VENTANILLA"/>
    <s v="311 C.S. LUIS FELIPE DE LAS CASAS"/>
    <x v="0"/>
    <x v="9"/>
    <d v="2024-03-06T00:00:00"/>
    <x v="8"/>
    <x v="1"/>
    <n v="209"/>
    <d v="2024-03-06T00:00:00"/>
    <d v="2024-05-08T00:00:00"/>
    <m/>
    <d v="2024-09-10T00:00:00"/>
    <d v="2024-09-10T00:00:00"/>
    <x v="0"/>
  </r>
  <r>
    <n v="93530647"/>
    <s v="DNI"/>
    <s v="BRACAMONTE ACHO, JUAN DAVID"/>
    <s v="M"/>
    <d v="2023-09-06T00:00:00"/>
    <x v="2"/>
    <s v="NAC. DANIEL A. CARRION"/>
    <s v="105 P.S. SAN JUAN BOSCO"/>
    <x v="0"/>
    <x v="9"/>
    <d v="2024-03-06T00:00:00"/>
    <x v="36"/>
    <x v="3"/>
    <n v="209"/>
    <d v="2024-03-06T00:00:00"/>
    <d v="2024-05-06T00:00:00"/>
    <d v="2024-07-09T00:00:00"/>
    <d v="2024-09-11T00:00:00"/>
    <d v="2024-09-11T00:00:00"/>
    <x v="1"/>
  </r>
  <r>
    <n v="93530970"/>
    <s v="DNI"/>
    <s v="YANQUE CRUZ, DAMIÁN ALEJANDRO"/>
    <s v="M"/>
    <d v="2023-09-07T00:00:00"/>
    <x v="1"/>
    <s v="MATERNO INFANTIL PACHACUTEC  PERU-COREA"/>
    <s v="301 C.S.M.I. PACHACUTEC PERU - COREA"/>
    <x v="0"/>
    <x v="9"/>
    <d v="2024-03-11T00:00:00"/>
    <x v="9"/>
    <x v="1"/>
    <n v="209"/>
    <d v="2024-03-11T00:00:00"/>
    <d v="2024-05-14T00:00:00"/>
    <d v="2024-07-12T00:00:00"/>
    <m/>
    <m/>
    <x v="0"/>
  </r>
  <r>
    <n v="93531279"/>
    <s v="DNI"/>
    <s v="ANGELES ARROYO, LEHIA RIHANNA GISSELLE"/>
    <s v="F"/>
    <d v="2023-09-07T00:00:00"/>
    <x v="1"/>
    <s v="HOSPITAL DE VENTANILLA"/>
    <s v="302 C.S. 03 DE FEBRERO"/>
    <x v="0"/>
    <x v="9"/>
    <d v="2024-03-11T00:00:00"/>
    <x v="6"/>
    <x v="1"/>
    <n v="209"/>
    <d v="2024-03-11T00:00:00"/>
    <d v="2024-05-10T00:00:00"/>
    <d v="2024-06-09T00:00:00"/>
    <d v="2024-09-07T00:00:00"/>
    <d v="2024-09-25T00:00:00"/>
    <x v="1"/>
  </r>
  <r>
    <n v="93531854"/>
    <s v="DNI"/>
    <s v="CARDENAS PINTO, ORIANA ANGELLI"/>
    <s v="F"/>
    <d v="2023-09-07T00:00:00"/>
    <x v="2"/>
    <s v="HOSPITAL NACIONAL DOCENTE MADRE NIÑO SAN BARTOLOME"/>
    <s v="210 P.S. POLIGONO IV"/>
    <x v="0"/>
    <x v="9"/>
    <d v="2024-03-22T00:00:00"/>
    <x v="30"/>
    <x v="2"/>
    <n v="209"/>
    <d v="2024-03-22T00:00:00"/>
    <d v="2024-05-22T00:00:00"/>
    <d v="2024-07-01T00:00:00"/>
    <m/>
    <m/>
    <x v="0"/>
  </r>
  <r>
    <n v="93531945"/>
    <s v="DNI"/>
    <s v="RIVERA OCAS, DERECK MATEO"/>
    <s v="M"/>
    <d v="2023-09-07T00:00:00"/>
    <x v="0"/>
    <s v="HOSPITAL SAN JOSE"/>
    <s v="214 C.S. CARMEN DE LA LEGUA"/>
    <x v="0"/>
    <x v="9"/>
    <d v="2024-03-19T00:00:00"/>
    <x v="21"/>
    <x v="2"/>
    <n v="209"/>
    <d v="2024-03-19T00:00:00"/>
    <m/>
    <m/>
    <m/>
    <d v="2024-09-18T00:00:00"/>
    <x v="0"/>
  </r>
  <r>
    <n v="93531949"/>
    <s v="DNI"/>
    <s v="VALERIO CONTRERAS, EITHAN COAT MATHÍAS"/>
    <s v="M"/>
    <d v="2023-09-06T00:00:00"/>
    <x v="1"/>
    <s v="CLINICA REPROMEDIC"/>
    <s v="301 C.S.M.I. PACHACUTEC PERU - COREA"/>
    <x v="0"/>
    <x v="9"/>
    <d v="2024-03-07T00:00:00"/>
    <x v="9"/>
    <x v="1"/>
    <n v="209"/>
    <d v="2024-03-07T00:00:00"/>
    <d v="2024-04-15T00:00:00"/>
    <d v="2024-05-15T00:00:00"/>
    <m/>
    <m/>
    <x v="0"/>
  </r>
  <r>
    <n v="93532202"/>
    <s v="DNI"/>
    <s v="VALDIVIA CELESTINO, LUNA FERNANDA"/>
    <s v="F"/>
    <d v="2023-09-08T00:00:00"/>
    <x v="2"/>
    <s v="NAC. DANIEL A. CARRION"/>
    <s v="202 P.S. 200 MILLAS"/>
    <x v="0"/>
    <x v="9"/>
    <d v="2024-03-06T00:00:00"/>
    <x v="13"/>
    <x v="2"/>
    <n v="209"/>
    <d v="2024-03-06T00:00:00"/>
    <m/>
    <m/>
    <m/>
    <m/>
    <x v="0"/>
  </r>
  <r>
    <n v="93532262"/>
    <s v="DNI"/>
    <s v="MURGA RIVADENEIRA, GAEL ADRIEL"/>
    <s v="M"/>
    <d v="2023-09-08T00:00:00"/>
    <x v="1"/>
    <s v="HOSPITAL DE VENTANILLA"/>
    <s v="310 C.S. VILLA LOS REYES"/>
    <x v="0"/>
    <x v="9"/>
    <d v="2024-03-15T00:00:00"/>
    <x v="10"/>
    <x v="1"/>
    <n v="209"/>
    <d v="2024-03-15T00:00:00"/>
    <d v="2024-04-15T00:00:00"/>
    <d v="2024-06-21T00:00:00"/>
    <d v="2024-10-04T00:00:00"/>
    <d v="2024-10-04T00:00:00"/>
    <x v="1"/>
  </r>
  <r>
    <n v="93532282"/>
    <s v="DNI"/>
    <s v="GUERRERO TERAN, DEREK MAYESTI MARIANO"/>
    <s v="M"/>
    <d v="2023-09-08T00:00:00"/>
    <x v="1"/>
    <m/>
    <s v="306 P.S. ANGAMOS"/>
    <x v="0"/>
    <x v="9"/>
    <d v="2024-03-09T00:00:00"/>
    <x v="34"/>
    <x v="1"/>
    <n v="209"/>
    <d v="2024-03-09T00:00:00"/>
    <d v="2024-05-08T00:00:00"/>
    <d v="2024-07-15T00:00:00"/>
    <d v="2024-09-13T00:00:00"/>
    <d v="2024-09-13T00:00:00"/>
    <x v="1"/>
  </r>
  <r>
    <n v="93532421"/>
    <s v="DNI"/>
    <s v="VILCAPOMA SANDOVAL, CHRISTOPHER JOSEPH ISAAC"/>
    <s v="M"/>
    <d v="2023-09-08T00:00:00"/>
    <x v="2"/>
    <s v="HOSPITAL SAN JOSE"/>
    <s v="210 P.S. POLIGONO IV"/>
    <x v="0"/>
    <x v="9"/>
    <d v="2024-03-08T00:00:00"/>
    <x v="30"/>
    <x v="2"/>
    <n v="209"/>
    <d v="2024-03-08T00:00:00"/>
    <d v="2024-04-16T00:00:00"/>
    <d v="2024-06-13T00:00:00"/>
    <d v="2024-09-23T00:00:00"/>
    <d v="2024-09-21T00:00:00"/>
    <x v="1"/>
  </r>
  <r>
    <n v="93533107"/>
    <s v="DNI"/>
    <s v="PRINCIPE HERNANDEZ, MASSIMO DERECK"/>
    <s v="M"/>
    <d v="2023-09-08T00:00:00"/>
    <x v="2"/>
    <s v="HOSPITAL SAN JOSE"/>
    <s v="206 P.S. BOCANEGRA"/>
    <x v="0"/>
    <x v="9"/>
    <d v="2024-04-02T00:00:00"/>
    <x v="32"/>
    <x v="2"/>
    <n v="209"/>
    <d v="2024-04-02T00:00:00"/>
    <d v="2024-05-02T00:00:00"/>
    <m/>
    <m/>
    <m/>
    <x v="0"/>
  </r>
  <r>
    <n v="93533251"/>
    <s v="DNI"/>
    <s v="ROMAN CORDOVA, EYDEN JETLY"/>
    <s v="M"/>
    <d v="2023-09-08T00:00:00"/>
    <x v="1"/>
    <s v="HOSPITAL DE VENTANILLA"/>
    <s v="302 C.S. 03 DE FEBRERO"/>
    <x v="0"/>
    <x v="9"/>
    <d v="2024-03-11T00:00:00"/>
    <x v="6"/>
    <x v="1"/>
    <n v="209"/>
    <d v="2024-03-11T00:00:00"/>
    <d v="2024-05-10T00:00:00"/>
    <d v="2024-07-09T00:00:00"/>
    <d v="2024-09-08T00:00:00"/>
    <d v="2024-09-08T00:00:00"/>
    <x v="1"/>
  </r>
  <r>
    <n v="93533549"/>
    <s v="DNI"/>
    <s v="SCHREIBER TRUJILLO, BRIANA KALETZY"/>
    <s v="F"/>
    <d v="2023-09-08T00:00:00"/>
    <x v="1"/>
    <s v="PUESTO DE SALUD MI PERU"/>
    <s v="312 P.S. MI PERU"/>
    <x v="0"/>
    <x v="9"/>
    <d v="2024-03-08T00:00:00"/>
    <x v="7"/>
    <x v="1"/>
    <n v="209"/>
    <d v="2024-03-08T00:00:00"/>
    <d v="2024-05-07T00:00:00"/>
    <d v="2024-07-01T00:00:00"/>
    <d v="2024-09-26T00:00:00"/>
    <d v="2024-09-26T00:00:00"/>
    <x v="1"/>
  </r>
  <r>
    <n v="93533558"/>
    <s v="DNI"/>
    <s v="VARGAS QUINTO, MATIAS NAIN"/>
    <s v="M"/>
    <d v="2023-09-08T00:00:00"/>
    <x v="1"/>
    <s v="HOSPITAL DE VENTANILLA"/>
    <s v="301 C.S.M.I. PACHACUTEC PERU - COREA"/>
    <x v="0"/>
    <x v="9"/>
    <d v="2024-03-15T00:00:00"/>
    <x v="9"/>
    <x v="1"/>
    <n v="209"/>
    <d v="2024-03-15T00:00:00"/>
    <d v="2024-04-16T00:00:00"/>
    <d v="2024-05-17T00:00:00"/>
    <d v="2024-09-20T00:00:00"/>
    <d v="2024-09-20T00:00:00"/>
    <x v="1"/>
  </r>
  <r>
    <n v="93533767"/>
    <s v="DNI"/>
    <s v="VEGA DAVILA, ANDER SAMIR"/>
    <s v="M"/>
    <d v="2023-09-09T00:00:00"/>
    <x v="1"/>
    <s v="HOSPITAL NACIONAL DOCENTE MADRE NIÑO SAN BARTOLOME"/>
    <s v="301 C.S.M.I. PACHACUTEC PERU - COREA"/>
    <x v="0"/>
    <x v="9"/>
    <d v="2024-03-20T00:00:00"/>
    <x v="9"/>
    <x v="1"/>
    <n v="209"/>
    <d v="2024-03-20T00:00:00"/>
    <d v="2024-05-15T00:00:00"/>
    <d v="2024-06-17T00:00:00"/>
    <d v="2024-09-30T00:00:00"/>
    <d v="2024-09-30T00:00:00"/>
    <x v="1"/>
  </r>
  <r>
    <n v="93534136"/>
    <s v="DNI"/>
    <s v="HERNANDEZ ZAVALA, TYRONE JEFFERSON VICENTE"/>
    <s v="M"/>
    <d v="2023-09-09T00:00:00"/>
    <x v="4"/>
    <s v="HOSPITAL DE VENTANILLA"/>
    <s v="312 P.S. MI PERU"/>
    <x v="0"/>
    <x v="9"/>
    <d v="2024-03-12T00:00:00"/>
    <x v="7"/>
    <x v="1"/>
    <n v="209"/>
    <d v="2024-03-12T00:00:00"/>
    <d v="2024-05-15T00:00:00"/>
    <d v="2024-07-12T00:00:00"/>
    <d v="2024-09-12T00:00:00"/>
    <d v="2024-09-12T00:00:00"/>
    <x v="1"/>
  </r>
  <r>
    <n v="93534478"/>
    <s v="DNI"/>
    <s v="BARBOZA ROMERO, AYNARA BELÉN"/>
    <s v="F"/>
    <d v="2023-09-09T00:00:00"/>
    <x v="1"/>
    <s v="HOSPITAL NACIONAL DOCENTE MADRE NIÑO SAN BARTOLOME"/>
    <s v="302 C.S. 03 DE FEBRERO"/>
    <x v="0"/>
    <x v="9"/>
    <d v="2024-03-14T00:00:00"/>
    <x v="6"/>
    <x v="1"/>
    <n v="209"/>
    <d v="2024-03-14T00:00:00"/>
    <d v="2024-05-13T00:00:00"/>
    <d v="2024-06-12T00:00:00"/>
    <m/>
    <d v="2024-09-10T00:00:00"/>
    <x v="0"/>
  </r>
  <r>
    <n v="93535035"/>
    <s v="DNI"/>
    <s v="RAMIREZ MEDINA, ELIANA SARAY"/>
    <s v="F"/>
    <d v="2023-09-10T00:00:00"/>
    <x v="2"/>
    <s v="HOSPITAL SAN JOSE"/>
    <s v="111 C.S. SANTA ROSA"/>
    <x v="0"/>
    <x v="9"/>
    <d v="2024-03-12T00:00:00"/>
    <x v="15"/>
    <x v="3"/>
    <n v="209"/>
    <d v="2024-03-12T00:00:00"/>
    <d v="2024-04-12T00:00:00"/>
    <d v="2024-05-13T00:00:00"/>
    <d v="2024-09-14T00:00:00"/>
    <d v="2024-09-14T00:00:00"/>
    <x v="1"/>
  </r>
  <r>
    <n v="93535226"/>
    <s v="DNI"/>
    <s v="ZUMAETA VASQUEZ, HADJI DALESSANDRO"/>
    <s v="M"/>
    <d v="2023-09-10T00:00:00"/>
    <x v="1"/>
    <s v="HOSPITAL AMAZONICO - YARINACOCHA"/>
    <s v="306 P.S. ANGAMOS"/>
    <x v="0"/>
    <x v="9"/>
    <d v="2024-03-11T00:00:00"/>
    <x v="34"/>
    <x v="1"/>
    <n v="209"/>
    <d v="2024-03-11T00:00:00"/>
    <m/>
    <m/>
    <m/>
    <m/>
    <x v="0"/>
  </r>
  <r>
    <n v="93535595"/>
    <s v="DNI"/>
    <s v="GIRON SIANCAS, DAFNE ALAIA AINHOA"/>
    <s v="F"/>
    <d v="2023-09-10T00:00:00"/>
    <x v="1"/>
    <s v="NAC. DANIEL A. CARRION"/>
    <s v="302 C.S. 03 DE FEBRERO"/>
    <x v="0"/>
    <x v="9"/>
    <d v="2024-03-16T00:00:00"/>
    <x v="6"/>
    <x v="1"/>
    <n v="209"/>
    <d v="2024-03-16T00:00:00"/>
    <d v="2024-05-15T00:00:00"/>
    <d v="2024-07-15T00:00:00"/>
    <m/>
    <m/>
    <x v="0"/>
  </r>
  <r>
    <n v="93535616"/>
    <s v="DNI"/>
    <s v="GUEDEZ GAVIDIA, AZIEL JARED"/>
    <s v="M"/>
    <d v="2023-09-10T00:00:00"/>
    <x v="4"/>
    <s v="HOSPITAL DE VENTANILLA"/>
    <s v="307 P.S. HIJOS DEL ALMIRANTE GRAU"/>
    <x v="0"/>
    <x v="9"/>
    <d v="2024-03-11T00:00:00"/>
    <x v="1"/>
    <x v="1"/>
    <n v="209"/>
    <d v="2024-03-11T00:00:00"/>
    <d v="2024-04-15T00:00:00"/>
    <d v="2024-06-10T00:00:00"/>
    <d v="2024-09-16T00:00:00"/>
    <d v="2024-09-16T00:00:00"/>
    <x v="1"/>
  </r>
  <r>
    <n v="93536060"/>
    <s v="DNI"/>
    <s v="ARIAS LIPPE, AMBER NEVAEH"/>
    <s v="F"/>
    <d v="2023-09-11T00:00:00"/>
    <x v="1"/>
    <s v="NAC. DANIEL A. CARRION"/>
    <s v="308 P.S. DEFENSORES DE LA PATRIA"/>
    <x v="0"/>
    <x v="9"/>
    <d v="2024-03-13T00:00:00"/>
    <x v="3"/>
    <x v="1"/>
    <n v="209"/>
    <d v="2024-03-13T00:00:00"/>
    <d v="2024-05-13T00:00:00"/>
    <d v="2024-06-13T00:00:00"/>
    <m/>
    <m/>
    <x v="0"/>
  </r>
  <r>
    <n v="93536312"/>
    <s v="DNI"/>
    <s v="UZQUIANO ROMAN, AZIEL ISAIA"/>
    <s v="M"/>
    <d v="2023-09-11T00:00:00"/>
    <x v="1"/>
    <s v="HOSPITAL DE VENTANILLA"/>
    <s v="308 P.S. DEFENSORES DE LA PATRIA"/>
    <x v="0"/>
    <x v="9"/>
    <d v="2024-03-13T00:00:00"/>
    <x v="3"/>
    <x v="1"/>
    <n v="209"/>
    <d v="2024-03-13T00:00:00"/>
    <d v="2024-05-13T00:00:00"/>
    <d v="2024-06-13T00:00:00"/>
    <d v="2024-09-13T00:00:00"/>
    <d v="2024-09-13T00:00:00"/>
    <x v="1"/>
  </r>
  <r>
    <n v="93536508"/>
    <s v="DNI"/>
    <s v="HUAMAN MEJIA, AXEL NEYTHAN"/>
    <s v="M"/>
    <d v="2023-09-11T00:00:00"/>
    <x v="1"/>
    <s v="HOSPITAL DE VENTANILLA"/>
    <s v="315 C.S. VENTANILLA BAJA"/>
    <x v="0"/>
    <x v="9"/>
    <d v="2024-04-03T00:00:00"/>
    <x v="23"/>
    <x v="1"/>
    <n v="209"/>
    <d v="2024-04-03T00:00:00"/>
    <d v="2024-05-02T00:00:00"/>
    <d v="2024-06-20T00:00:00"/>
    <d v="2024-10-19T00:00:00"/>
    <d v="2024-10-19T00:00:00"/>
    <x v="1"/>
  </r>
  <r>
    <n v="93536536"/>
    <s v="DNI"/>
    <s v="SANCHEZ MORENO, DYLAN DAYIRO"/>
    <s v="M"/>
    <d v="2023-09-09T00:00:00"/>
    <x v="1"/>
    <s v="NAC. DANIEL A. CARRION"/>
    <s v="315 C.S. VENTANILLA BAJA"/>
    <x v="0"/>
    <x v="9"/>
    <d v="2024-03-09T00:00:00"/>
    <x v="23"/>
    <x v="1"/>
    <n v="209"/>
    <d v="2024-03-09T00:00:00"/>
    <d v="2024-05-09T00:00:00"/>
    <d v="2024-06-13T00:00:00"/>
    <d v="2024-09-21T00:00:00"/>
    <d v="2024-09-21T00:00:00"/>
    <x v="1"/>
  </r>
  <r>
    <n v="93537069"/>
    <s v="DNI"/>
    <s v="SANCHEZ FLORES, JOSDAN JOSHIEL"/>
    <s v="M"/>
    <d v="2023-09-11T00:00:00"/>
    <x v="2"/>
    <s v="NAC. DANIEL A. CARRION"/>
    <s v="101 C.S. MANUEL BONILLA"/>
    <x v="0"/>
    <x v="9"/>
    <d v="2024-03-11T00:00:00"/>
    <x v="37"/>
    <x v="3"/>
    <n v="209"/>
    <d v="2024-03-11T00:00:00"/>
    <d v="2024-05-11T00:00:00"/>
    <d v="2024-07-11T00:00:00"/>
    <d v="2024-09-12T00:00:00"/>
    <d v="2024-09-12T00:00:00"/>
    <x v="1"/>
  </r>
  <r>
    <n v="93537253"/>
    <s v="DNI"/>
    <s v="PEREZ REVILLA, AIXA"/>
    <s v="F"/>
    <d v="2023-09-11T00:00:00"/>
    <x v="2"/>
    <s v="HOSPITAL SAN JOSE"/>
    <s v="208 P.S. AEROPUERTO"/>
    <x v="0"/>
    <x v="9"/>
    <d v="2024-03-25T00:00:00"/>
    <x v="40"/>
    <x v="2"/>
    <n v="209"/>
    <d v="2024-03-25T00:00:00"/>
    <d v="2024-06-01T00:00:00"/>
    <d v="2024-08-03T00:00:00"/>
    <d v="2024-10-10T00:00:00"/>
    <d v="2024-10-10T00:00:00"/>
    <x v="1"/>
  </r>
  <r>
    <n v="93537427"/>
    <s v="DNI"/>
    <s v="BLAS OSCCO, ISABELLA NORLANI FALAK"/>
    <s v="F"/>
    <d v="2023-09-12T00:00:00"/>
    <x v="2"/>
    <s v="NAC. DANIEL A. CARRION"/>
    <s v="106 C.S. SANTA FE"/>
    <x v="0"/>
    <x v="9"/>
    <d v="2024-03-12T00:00:00"/>
    <x v="14"/>
    <x v="3"/>
    <n v="209"/>
    <d v="2024-03-12T00:00:00"/>
    <d v="2024-04-12T00:00:00"/>
    <d v="2024-06-10T00:00:00"/>
    <d v="2024-09-13T00:00:00"/>
    <d v="2024-09-17T00:00:00"/>
    <x v="1"/>
  </r>
  <r>
    <n v="93537548"/>
    <s v="DNI"/>
    <s v="GARCIA ANICETO, MIA ALESSIA"/>
    <s v="F"/>
    <d v="2023-09-12T00:00:00"/>
    <x v="1"/>
    <s v="HOSPITAL DE VENTANILLA"/>
    <s v="306 P.S. ANGAMOS"/>
    <x v="0"/>
    <x v="9"/>
    <d v="2024-03-12T00:00:00"/>
    <x v="34"/>
    <x v="1"/>
    <n v="209"/>
    <d v="2024-03-12T00:00:00"/>
    <d v="2024-05-13T00:00:00"/>
    <d v="2024-07-12T00:00:00"/>
    <d v="2024-10-04T00:00:00"/>
    <d v="2024-10-04T00:00:00"/>
    <x v="1"/>
  </r>
  <r>
    <n v="93537938"/>
    <s v="DNI"/>
    <s v="ABACHE VELIZ, WILYER MATHÍAS"/>
    <s v="M"/>
    <d v="2023-09-12T00:00:00"/>
    <x v="1"/>
    <m/>
    <s v="309 P.S. VENTANILLA ALTA"/>
    <x v="0"/>
    <x v="9"/>
    <d v="2024-03-14T00:00:00"/>
    <x v="2"/>
    <x v="1"/>
    <n v="209"/>
    <d v="2024-03-14T00:00:00"/>
    <d v="2024-05-15T00:00:00"/>
    <d v="2024-06-20T00:00:00"/>
    <m/>
    <d v="2024-09-12T00:00:00"/>
    <x v="0"/>
  </r>
  <r>
    <n v="93538177"/>
    <s v="DNI"/>
    <s v="LARA HUACHACA, EMMA SOPHIA"/>
    <s v="F"/>
    <d v="2023-09-12T00:00:00"/>
    <x v="1"/>
    <s v="HOSPITAL DE VENTANILLA"/>
    <s v="301 C.S.M.I. PACHACUTEC PERU - COREA"/>
    <x v="0"/>
    <x v="9"/>
    <d v="2024-03-21T00:00:00"/>
    <x v="9"/>
    <x v="1"/>
    <n v="209"/>
    <d v="2024-03-21T00:00:00"/>
    <d v="2024-04-29T00:00:00"/>
    <d v="2024-05-28T00:00:00"/>
    <d v="2024-10-14T00:00:00"/>
    <d v="2024-10-14T00:00:00"/>
    <x v="1"/>
  </r>
  <r>
    <n v="93538191"/>
    <s v="DNI"/>
    <s v="TACHI LEON, GÉNESIS GIANELLA"/>
    <s v="F"/>
    <d v="2023-09-12T00:00:00"/>
    <x v="4"/>
    <s v="PUESTO DE SALUD MI PERU"/>
    <s v="312 P.S. MI PERU"/>
    <x v="0"/>
    <x v="9"/>
    <d v="2024-03-13T00:00:00"/>
    <x v="7"/>
    <x v="1"/>
    <n v="209"/>
    <d v="2024-03-13T00:00:00"/>
    <d v="2024-04-11T00:00:00"/>
    <d v="2024-06-11T00:00:00"/>
    <d v="2024-09-11T00:00:00"/>
    <d v="2024-09-11T00:00:00"/>
    <x v="1"/>
  </r>
  <r>
    <n v="93538318"/>
    <s v="DNI"/>
    <s v="CHOURIO URIBE, ANARELLA PAULETTE"/>
    <s v="F"/>
    <d v="2023-09-12T00:00:00"/>
    <x v="5"/>
    <s v="NAC. DANIEL A. CARRION"/>
    <s v="215 P.S. LA PERLA"/>
    <x v="0"/>
    <x v="9"/>
    <d v="2024-03-19T00:00:00"/>
    <x v="25"/>
    <x v="2"/>
    <n v="209"/>
    <d v="2024-03-19T00:00:00"/>
    <d v="2024-05-28T00:00:00"/>
    <d v="2024-07-20T00:00:00"/>
    <d v="2024-10-07T00:00:00"/>
    <d v="2024-10-07T00:00:00"/>
    <x v="1"/>
  </r>
  <r>
    <n v="93538538"/>
    <s v="DNI"/>
    <s v="VALLES ANAYA, AMIR STHUART"/>
    <s v="M"/>
    <d v="2023-09-12T00:00:00"/>
    <x v="1"/>
    <s v="MATERNO INFANTIL PACHACUTEC  PERU-COREA"/>
    <s v="304 P.S. CIUDAD PACHACUTEC"/>
    <x v="0"/>
    <x v="9"/>
    <d v="2024-03-25T00:00:00"/>
    <x v="16"/>
    <x v="1"/>
    <n v="209"/>
    <d v="2024-03-25T00:00:00"/>
    <d v="2024-05-02T00:00:00"/>
    <d v="2024-07-01T00:00:00"/>
    <m/>
    <m/>
    <x v="0"/>
  </r>
  <r>
    <n v="93538625"/>
    <s v="DNI"/>
    <s v="GOMEZ GARCES, BASTIÁN EMMANUEL"/>
    <s v="M"/>
    <d v="2023-09-12T00:00:00"/>
    <x v="1"/>
    <s v="NAC. DANIEL A. CARRION"/>
    <s v="311 C.S. LUIS FELIPE DE LAS CASAS"/>
    <x v="0"/>
    <x v="9"/>
    <d v="2024-03-22T00:00:00"/>
    <x v="8"/>
    <x v="1"/>
    <n v="209"/>
    <d v="2024-03-22T00:00:00"/>
    <d v="2024-05-31T00:00:00"/>
    <d v="2024-07-12T00:00:00"/>
    <m/>
    <m/>
    <x v="0"/>
  </r>
  <r>
    <n v="93539945"/>
    <s v="DNI"/>
    <s v="SANTANDER ARENAS, MIA KATALEYA"/>
    <s v="F"/>
    <d v="2023-09-13T00:00:00"/>
    <x v="2"/>
    <s v="HOSPITAL SAN JOSE"/>
    <s v="210 P.S. POLIGONO IV"/>
    <x v="0"/>
    <x v="9"/>
    <d v="2024-03-13T00:00:00"/>
    <x v="30"/>
    <x v="2"/>
    <n v="209"/>
    <d v="2024-03-13T00:00:00"/>
    <d v="2024-05-13T00:00:00"/>
    <d v="2024-07-13T00:00:00"/>
    <d v="2024-09-13T00:00:00"/>
    <d v="2024-09-13T00:00:00"/>
    <x v="1"/>
  </r>
  <r>
    <n v="93539998"/>
    <s v="DNI"/>
    <s v="REVILLA PARRA, JUAN NATANAEL"/>
    <s v="M"/>
    <d v="2023-09-13T00:00:00"/>
    <x v="1"/>
    <s v="NAC. DANIEL A. CARRION"/>
    <s v="302 C.S. 03 DE FEBRERO"/>
    <x v="0"/>
    <x v="9"/>
    <d v="2024-03-16T00:00:00"/>
    <x v="6"/>
    <x v="1"/>
    <n v="209"/>
    <d v="2024-03-16T00:00:00"/>
    <d v="2024-04-15T00:00:00"/>
    <d v="2024-06-14T00:00:00"/>
    <m/>
    <d v="2024-09-12T00:00:00"/>
    <x v="0"/>
  </r>
  <r>
    <n v="93540246"/>
    <s v="DNI"/>
    <s v="MARCHENA RAMIREZ, LIAM ANTONIO"/>
    <s v="M"/>
    <d v="2023-09-14T00:00:00"/>
    <x v="1"/>
    <s v="HOSPITAL NACIONAL ALBERTO SABOGAL SOLOGUREN DE LA RED ASISTENCIAL SABOGAL"/>
    <s v="307 P.S. HIJOS DEL ALMIRANTE GRAU"/>
    <x v="0"/>
    <x v="9"/>
    <d v="2024-03-26T00:00:00"/>
    <x v="1"/>
    <x v="1"/>
    <n v="209"/>
    <d v="2024-03-26T00:00:00"/>
    <d v="2024-04-26T00:00:00"/>
    <m/>
    <m/>
    <m/>
    <x v="0"/>
  </r>
  <r>
    <n v="93540549"/>
    <s v="DNI"/>
    <s v="BURGOS ESTAÑAREZ, DAMARIS AYDITH"/>
    <s v="F"/>
    <d v="2023-09-14T00:00:00"/>
    <x v="1"/>
    <s v="HOSPITAL DE VENTANILLA"/>
    <s v="309 P.S. VENTANILLA ALTA"/>
    <x v="0"/>
    <x v="9"/>
    <d v="2024-03-14T00:00:00"/>
    <x v="2"/>
    <x v="1"/>
    <n v="209"/>
    <d v="2024-03-14T00:00:00"/>
    <d v="2024-05-21T00:00:00"/>
    <d v="2024-06-21T00:00:00"/>
    <d v="2024-10-07T00:00:00"/>
    <d v="2024-10-07T00:00:00"/>
    <x v="1"/>
  </r>
  <r>
    <n v="93540808"/>
    <s v="DNI"/>
    <s v="GASPAR CABRERA, YETZAEL HADRIEL"/>
    <s v="M"/>
    <d v="2023-09-14T00:00:00"/>
    <x v="1"/>
    <s v="HOSPITAL DE VENTANILLA"/>
    <s v="303 P.S. BAHIA BLANCA"/>
    <x v="0"/>
    <x v="9"/>
    <d v="2024-03-19T00:00:00"/>
    <x v="31"/>
    <x v="1"/>
    <n v="209"/>
    <d v="2024-03-19T00:00:00"/>
    <d v="2024-04-30T00:00:00"/>
    <d v="2024-05-30T00:00:00"/>
    <m/>
    <d v="2024-09-16T00:00:00"/>
    <x v="0"/>
  </r>
  <r>
    <n v="93541224"/>
    <s v="DNI"/>
    <s v="LARA CORREA, NOUR ABIGAIL"/>
    <s v="F"/>
    <d v="2023-09-14T00:00:00"/>
    <x v="1"/>
    <s v="NAC. DANIEL A. CARRION"/>
    <s v="308 P.S. DEFENSORES DE LA PATRIA"/>
    <x v="0"/>
    <x v="9"/>
    <d v="2024-03-15T00:00:00"/>
    <x v="3"/>
    <x v="1"/>
    <n v="209"/>
    <d v="2024-03-15T00:00:00"/>
    <d v="2024-05-15T00:00:00"/>
    <d v="2024-07-15T00:00:00"/>
    <d v="2024-09-14T00:00:00"/>
    <d v="2024-09-14T00:00:00"/>
    <x v="1"/>
  </r>
  <r>
    <n v="93541357"/>
    <s v="DNI"/>
    <s v="FONSECA GOMEZ, BRITANY VALENTINA"/>
    <s v="F"/>
    <d v="2023-09-15T00:00:00"/>
    <x v="2"/>
    <s v="HOSPITAL SAN JOSE"/>
    <s v="210 P.S. POLIGONO IV"/>
    <x v="0"/>
    <x v="9"/>
    <d v="2024-03-15T00:00:00"/>
    <x v="30"/>
    <x v="2"/>
    <n v="209"/>
    <d v="2024-03-15T00:00:00"/>
    <d v="2024-05-16T00:00:00"/>
    <d v="2024-06-15T00:00:00"/>
    <d v="2024-09-16T00:00:00"/>
    <d v="2024-09-16T00:00:00"/>
    <x v="1"/>
  </r>
  <r>
    <n v="93542617"/>
    <s v="DNI"/>
    <s v="YALE GONZALES, SAMAYRA EMILY"/>
    <s v="F"/>
    <d v="2023-09-15T00:00:00"/>
    <x v="1"/>
    <s v="HOSPITAL DE VENTANILLA"/>
    <s v="302 C.S. 03 DE FEBRERO"/>
    <x v="0"/>
    <x v="9"/>
    <d v="2024-03-19T00:00:00"/>
    <x v="6"/>
    <x v="1"/>
    <n v="209"/>
    <d v="2024-03-19T00:00:00"/>
    <d v="2024-05-18T00:00:00"/>
    <d v="2024-06-17T00:00:00"/>
    <d v="2024-09-18T00:00:00"/>
    <d v="2024-09-25T00:00:00"/>
    <x v="1"/>
  </r>
  <r>
    <n v="93542659"/>
    <s v="DNI"/>
    <s v="PINCHI RENGIFO, JIM PATRICK"/>
    <s v="M"/>
    <d v="2023-09-15T00:00:00"/>
    <x v="1"/>
    <s v="ALBERTO LEONARDO BARTON THOMPSON"/>
    <s v="301 C.S.M.I. PACHACUTEC PERU - COREA"/>
    <x v="0"/>
    <x v="9"/>
    <d v="2024-03-20T00:00:00"/>
    <x v="9"/>
    <x v="1"/>
    <n v="209"/>
    <d v="2024-03-20T00:00:00"/>
    <d v="2024-05-20T00:00:00"/>
    <d v="2024-07-19T00:00:00"/>
    <d v="2024-09-27T00:00:00"/>
    <d v="2024-09-27T00:00:00"/>
    <x v="1"/>
  </r>
  <r>
    <n v="93543206"/>
    <s v="DNI"/>
    <s v="ALVAREZ CARRILLO, ASHER JASSIEL"/>
    <s v="M"/>
    <d v="2023-09-16T00:00:00"/>
    <x v="3"/>
    <m/>
    <s v="215 P.S. LA PERLA"/>
    <x v="0"/>
    <x v="9"/>
    <d v="2024-03-18T00:00:00"/>
    <x v="25"/>
    <x v="2"/>
    <n v="209"/>
    <d v="2024-03-18T00:00:00"/>
    <d v="2024-04-29T00:00:00"/>
    <d v="2024-05-30T00:00:00"/>
    <m/>
    <m/>
    <x v="0"/>
  </r>
  <r>
    <n v="93543871"/>
    <s v="DNI"/>
    <s v="HUAMAN NIEVES, CAMILA"/>
    <s v="F"/>
    <d v="2023-09-16T00:00:00"/>
    <x v="1"/>
    <s v="CLINICA MEDICA ZEGARRA S.A.C."/>
    <s v="305 C.S. SANTA ROSA DE PACHACUTEC"/>
    <x v="0"/>
    <x v="9"/>
    <d v="2024-03-20T00:00:00"/>
    <x v="12"/>
    <x v="1"/>
    <n v="209"/>
    <d v="2024-03-20T00:00:00"/>
    <d v="2024-05-22T00:00:00"/>
    <d v="2024-06-17T00:00:00"/>
    <d v="2024-10-02T00:00:00"/>
    <d v="2024-10-02T00:00:00"/>
    <x v="1"/>
  </r>
  <r>
    <n v="93545096"/>
    <s v="DNI"/>
    <s v="PERALTA RAYMUNDO, ADAIA VALENTINA"/>
    <s v="F"/>
    <d v="2023-09-18T00:00:00"/>
    <x v="2"/>
    <s v="HOSPITAL SAN JOSE"/>
    <s v="205 P.S. PREVI"/>
    <x v="0"/>
    <x v="9"/>
    <d v="2024-03-18T00:00:00"/>
    <x v="24"/>
    <x v="2"/>
    <n v="209"/>
    <d v="2024-03-18T00:00:00"/>
    <d v="2024-05-21T00:00:00"/>
    <d v="2024-06-19T00:00:00"/>
    <d v="2024-10-10T00:00:00"/>
    <d v="2024-10-10T00:00:00"/>
    <x v="1"/>
  </r>
  <r>
    <n v="93545810"/>
    <s v="DNI"/>
    <s v="CRISPIN SULCA, ALESSIA GENESIS"/>
    <s v="F"/>
    <d v="2023-09-18T00:00:00"/>
    <x v="1"/>
    <s v="HOSPITAL DE VENTANILLA"/>
    <s v="309 P.S. VENTANILLA ALTA"/>
    <x v="0"/>
    <x v="9"/>
    <d v="2024-03-21T00:00:00"/>
    <x v="2"/>
    <x v="1"/>
    <n v="209"/>
    <d v="2024-03-21T00:00:00"/>
    <d v="2024-05-23T00:00:00"/>
    <d v="2024-07-16T00:00:00"/>
    <m/>
    <m/>
    <x v="0"/>
  </r>
  <r>
    <n v="93546243"/>
    <s v="DNI"/>
    <s v="DAVILA GUERRERO, AITHANA CATALEYA"/>
    <s v="F"/>
    <d v="2023-09-18T00:00:00"/>
    <x v="1"/>
    <s v="CLINICA MONTELUZ"/>
    <s v="307 P.S. HIJOS DEL ALMIRANTE GRAU"/>
    <x v="0"/>
    <x v="9"/>
    <d v="2024-03-18T00:00:00"/>
    <x v="1"/>
    <x v="1"/>
    <n v="209"/>
    <d v="2024-03-18T00:00:00"/>
    <d v="2024-05-20T00:00:00"/>
    <d v="2024-06-24T00:00:00"/>
    <d v="2024-09-24T00:00:00"/>
    <d v="2024-09-24T00:00:00"/>
    <x v="1"/>
  </r>
  <r>
    <n v="93546274"/>
    <s v="DNI"/>
    <s v="NAVARRO TARRILLO, ISABELLA YULIETH"/>
    <s v="F"/>
    <d v="2023-09-18T00:00:00"/>
    <x v="2"/>
    <s v="NAC. DANIEL A. CARRION"/>
    <s v="105 P.S. SAN JUAN BOSCO"/>
    <x v="0"/>
    <x v="9"/>
    <d v="2024-03-22T00:00:00"/>
    <x v="36"/>
    <x v="3"/>
    <n v="209"/>
    <d v="2024-03-22T00:00:00"/>
    <d v="2024-05-22T00:00:00"/>
    <d v="2024-07-22T00:00:00"/>
    <d v="2024-09-24T00:00:00"/>
    <d v="2024-09-24T00:00:00"/>
    <x v="1"/>
  </r>
  <r>
    <n v="93547081"/>
    <s v="DNI"/>
    <s v="VILCA CARLOS, JORGE GABRIEL ANTONIO"/>
    <s v="M"/>
    <d v="2023-09-19T00:00:00"/>
    <x v="4"/>
    <s v="HOSPITAL DE VENTANILLA"/>
    <s v="204 C.S. SESQUICENTENARIO"/>
    <x v="0"/>
    <x v="9"/>
    <d v="2024-03-22T00:00:00"/>
    <x v="17"/>
    <x v="2"/>
    <n v="209"/>
    <d v="2024-03-22T00:00:00"/>
    <d v="2024-05-23T00:00:00"/>
    <d v="2024-07-22T00:00:00"/>
    <d v="2024-09-19T00:00:00"/>
    <d v="2024-09-19T00:00:00"/>
    <x v="1"/>
  </r>
  <r>
    <n v="93547124"/>
    <s v="DNI"/>
    <s v="ALAMA GUADALUPE, YETZAELL ABDIEL"/>
    <s v="M"/>
    <d v="2023-09-19T00:00:00"/>
    <x v="2"/>
    <s v="NAC. DANIEL A. CARRION"/>
    <s v="106 C.S. SANTA FE"/>
    <x v="0"/>
    <x v="9"/>
    <d v="2024-03-20T00:00:00"/>
    <x v="14"/>
    <x v="3"/>
    <n v="209"/>
    <d v="2024-03-20T00:00:00"/>
    <d v="2024-05-20T00:00:00"/>
    <d v="2024-06-19T00:00:00"/>
    <d v="2024-09-17T00:00:00"/>
    <d v="2024-09-19T00:00:00"/>
    <x v="1"/>
  </r>
  <r>
    <n v="93547330"/>
    <s v="DNI"/>
    <s v="LLAPA MOZO, LUKA GAEL"/>
    <s v="M"/>
    <d v="2023-09-19T00:00:00"/>
    <x v="2"/>
    <s v="HOSPITAL SAN JOSE"/>
    <s v="202 P.S. 200 MILLAS"/>
    <x v="0"/>
    <x v="9"/>
    <d v="2024-03-19T00:00:00"/>
    <x v="13"/>
    <x v="2"/>
    <n v="209"/>
    <d v="2024-03-19T00:00:00"/>
    <d v="2024-05-19T00:00:00"/>
    <d v="2024-06-19T00:00:00"/>
    <d v="2024-09-21T00:00:00"/>
    <d v="2024-09-21T00:00:00"/>
    <x v="1"/>
  </r>
  <r>
    <n v="93547621"/>
    <s v="DNI"/>
    <s v="AVALOS CIRIACO, LOANA CATALINA"/>
    <s v="F"/>
    <d v="2023-09-19T00:00:00"/>
    <x v="1"/>
    <s v="HOSPITAL DE VENTANILLA"/>
    <s v="303 P.S. BAHIA BLANCA"/>
    <x v="0"/>
    <x v="9"/>
    <d v="2024-03-21T00:00:00"/>
    <x v="31"/>
    <x v="1"/>
    <n v="209"/>
    <d v="2024-03-21T00:00:00"/>
    <d v="2024-05-24T00:00:00"/>
    <d v="2024-06-24T00:00:00"/>
    <m/>
    <d v="2024-09-26T00:00:00"/>
    <x v="0"/>
  </r>
  <r>
    <n v="93547979"/>
    <s v="DNI"/>
    <s v="NEIRA MENDOZA, ALAIA TAYRI"/>
    <s v="F"/>
    <d v="2023-09-19T00:00:00"/>
    <x v="2"/>
    <s v="NAC. DANIEL A. CARRION"/>
    <s v="108 P.S. JOSE BOTERIN"/>
    <x v="0"/>
    <x v="9"/>
    <d v="2024-03-20T00:00:00"/>
    <x v="28"/>
    <x v="3"/>
    <n v="209"/>
    <d v="2024-03-20T00:00:00"/>
    <d v="2024-05-20T00:00:00"/>
    <d v="2024-07-24T00:00:00"/>
    <d v="2024-09-23T00:00:00"/>
    <d v="2024-09-23T00:00:00"/>
    <x v="1"/>
  </r>
  <r>
    <n v="93547983"/>
    <s v="DNI"/>
    <s v="QUISPE BUSTOS, CELEN TACIANA"/>
    <s v="F"/>
    <d v="2023-09-20T00:00:00"/>
    <x v="2"/>
    <s v="NAC. DANIEL A. CARRION"/>
    <s v="115 C.S. ACAPULCO"/>
    <x v="0"/>
    <x v="9"/>
    <d v="2024-04-01T00:00:00"/>
    <x v="41"/>
    <x v="3"/>
    <n v="209"/>
    <d v="2024-04-01T00:00:00"/>
    <d v="2024-06-03T00:00:00"/>
    <d v="2024-08-03T00:00:00"/>
    <d v="2024-10-01T00:00:00"/>
    <d v="2024-10-01T00:00:00"/>
    <x v="1"/>
  </r>
  <r>
    <n v="93547995"/>
    <s v="DNI"/>
    <s v="DELGADILLO FUENTES, MARIANO ANDRE"/>
    <s v="M"/>
    <d v="2023-09-18T00:00:00"/>
    <x v="3"/>
    <m/>
    <s v="211 C.S.M.I. BELLAVISTA PERU - COREA"/>
    <x v="0"/>
    <x v="9"/>
    <d v="2024-03-07T00:00:00"/>
    <x v="0"/>
    <x v="0"/>
    <n v="209"/>
    <m/>
    <m/>
    <m/>
    <m/>
    <m/>
    <x v="0"/>
  </r>
  <r>
    <n v="93548722"/>
    <s v="DNI"/>
    <s v="FERNANDEZ ENRIQUEZ, ALESSIA DILAY"/>
    <s v="F"/>
    <d v="2023-09-20T00:00:00"/>
    <x v="4"/>
    <s v="HOSPITAL DE VENTANILLA"/>
    <s v="312 P.S. MI PERU"/>
    <x v="0"/>
    <x v="9"/>
    <d v="2024-03-18T00:00:00"/>
    <x v="7"/>
    <x v="1"/>
    <n v="209"/>
    <d v="2024-03-18T00:00:00"/>
    <d v="2024-05-17T00:00:00"/>
    <d v="2024-07-10T00:00:00"/>
    <d v="2024-09-30T00:00:00"/>
    <d v="2024-09-30T00:00:00"/>
    <x v="1"/>
  </r>
  <r>
    <n v="93549526"/>
    <s v="DNI"/>
    <s v="BALCAZAR SANCHEZ, EROS EMIL DEFRAN"/>
    <s v="M"/>
    <d v="2023-09-19T00:00:00"/>
    <x v="1"/>
    <s v="CLINICA MONTELUZ"/>
    <s v="312 P.S. MI PERU"/>
    <x v="0"/>
    <x v="9"/>
    <d v="2024-03-20T00:00:00"/>
    <x v="7"/>
    <x v="1"/>
    <n v="209"/>
    <d v="2024-03-20T00:00:00"/>
    <d v="2024-04-17T00:00:00"/>
    <d v="2024-06-17T00:00:00"/>
    <d v="2024-09-20T00:00:00"/>
    <d v="2024-09-20T00:00:00"/>
    <x v="1"/>
  </r>
  <r>
    <n v="93549762"/>
    <s v="DNI"/>
    <s v="SHUPINGAHUA TANGOA, AITANA"/>
    <s v="F"/>
    <d v="2023-09-20T00:00:00"/>
    <x v="1"/>
    <s v="HOSPITAL DE VENTANILLA"/>
    <s v="308 P.S. DEFENSORES DE LA PATRIA"/>
    <x v="0"/>
    <x v="9"/>
    <d v="2024-03-21T00:00:00"/>
    <x v="3"/>
    <x v="1"/>
    <n v="209"/>
    <d v="2024-03-21T00:00:00"/>
    <d v="2024-04-20T00:00:00"/>
    <d v="2024-05-20T00:00:00"/>
    <d v="2024-09-23T00:00:00"/>
    <d v="2024-09-23T00:00:00"/>
    <x v="1"/>
  </r>
  <r>
    <n v="93549827"/>
    <s v="DNI"/>
    <s v="GUAREGUA CALDERON, ANGEL GABRIEL"/>
    <s v="M"/>
    <d v="2023-09-21T00:00:00"/>
    <x v="1"/>
    <m/>
    <s v="309 P.S. VENTANILLA ALTA"/>
    <x v="0"/>
    <x v="9"/>
    <d v="2024-03-27T00:00:00"/>
    <x v="2"/>
    <x v="1"/>
    <n v="209"/>
    <d v="2024-03-27T00:00:00"/>
    <d v="2024-05-07T00:00:00"/>
    <d v="2024-06-11T00:00:00"/>
    <m/>
    <m/>
    <x v="0"/>
  </r>
  <r>
    <n v="93551933"/>
    <s v="DNI"/>
    <s v="PINEDO ALMEIDA, ALESSIA VALENTINA"/>
    <s v="F"/>
    <d v="2023-09-23T00:00:00"/>
    <x v="1"/>
    <s v="HOSPITAL DE VENTANILLA"/>
    <s v="304 P.S. CIUDAD PACHACUTEC"/>
    <x v="0"/>
    <x v="9"/>
    <d v="2024-03-23T00:00:00"/>
    <x v="16"/>
    <x v="1"/>
    <n v="209"/>
    <d v="2024-03-23T00:00:00"/>
    <d v="2024-04-23T00:00:00"/>
    <m/>
    <m/>
    <m/>
    <x v="0"/>
  </r>
  <r>
    <n v="93552671"/>
    <s v="DNI"/>
    <s v="OLORTEGUI VELA, DANIEL ALEXANDER"/>
    <s v="M"/>
    <d v="2023-09-23T00:00:00"/>
    <x v="1"/>
    <s v="NAC. DANIEL A. CARRION"/>
    <s v="308 P.S. DEFENSORES DE LA PATRIA"/>
    <x v="0"/>
    <x v="9"/>
    <d v="2024-03-25T00:00:00"/>
    <x v="3"/>
    <x v="1"/>
    <n v="209"/>
    <d v="2024-03-25T00:00:00"/>
    <d v="2024-05-29T00:00:00"/>
    <d v="2024-06-24T00:00:00"/>
    <d v="2024-09-28T00:00:00"/>
    <d v="2024-09-28T00:00:00"/>
    <x v="1"/>
  </r>
  <r>
    <n v="93553757"/>
    <s v="DNI"/>
    <s v="PALMA LEONARDO, ZOE CAMILA"/>
    <s v="F"/>
    <d v="2023-09-24T00:00:00"/>
    <x v="2"/>
    <s v="HOSPITAL SAN JOSE"/>
    <s v="203 P.S. PALMERAS DE OQUENDO"/>
    <x v="0"/>
    <x v="9"/>
    <d v="2024-03-25T00:00:00"/>
    <x v="20"/>
    <x v="2"/>
    <n v="209"/>
    <d v="2024-03-25T00:00:00"/>
    <d v="2024-05-24T00:00:00"/>
    <d v="2024-06-24T00:00:00"/>
    <m/>
    <m/>
    <x v="0"/>
  </r>
  <r>
    <n v="93553977"/>
    <s v="DNI"/>
    <s v="VILCA PALOMINO, MYLAN REIK REGINO"/>
    <s v="M"/>
    <d v="2023-09-24T00:00:00"/>
    <x v="2"/>
    <s v="HOSPITAL SAN JOSE"/>
    <s v="202 P.S. 200 MILLAS"/>
    <x v="0"/>
    <x v="9"/>
    <d v="2024-03-25T00:00:00"/>
    <x v="13"/>
    <x v="2"/>
    <n v="209"/>
    <d v="2024-03-25T00:00:00"/>
    <d v="2024-05-24T00:00:00"/>
    <d v="2024-06-24T00:00:00"/>
    <d v="2024-09-26T00:00:00"/>
    <d v="2024-09-25T00:00:00"/>
    <x v="1"/>
  </r>
  <r>
    <n v="93554052"/>
    <s v="DNI"/>
    <s v="MARREROS CHAPA, ANNIKA ALESSIA"/>
    <s v="F"/>
    <d v="2023-09-25T00:00:00"/>
    <x v="1"/>
    <s v="HOSPITAL DE VENTANILLA"/>
    <s v="303 P.S. BAHIA BLANCA"/>
    <x v="0"/>
    <x v="9"/>
    <d v="2024-03-27T00:00:00"/>
    <x v="31"/>
    <x v="1"/>
    <n v="209"/>
    <d v="2024-03-27T00:00:00"/>
    <d v="2024-05-27T00:00:00"/>
    <d v="2024-06-27T00:00:00"/>
    <d v="2024-10-12T00:00:00"/>
    <d v="2024-10-12T00:00:00"/>
    <x v="1"/>
  </r>
  <r>
    <n v="93555247"/>
    <s v="DNI"/>
    <s v="DE LA CRUZ ONCOY, AXEL THIAGO"/>
    <s v="M"/>
    <d v="2023-09-25T00:00:00"/>
    <x v="1"/>
    <s v="HOSPITAL DE VENTANILLA"/>
    <s v="304 P.S. CIUDAD PACHACUTEC"/>
    <x v="0"/>
    <x v="9"/>
    <d v="2024-03-25T00:00:00"/>
    <x v="16"/>
    <x v="1"/>
    <n v="209"/>
    <d v="2024-03-25T00:00:00"/>
    <d v="2024-04-25T00:00:00"/>
    <d v="2024-05-25T00:00:00"/>
    <m/>
    <d v="2024-09-25T00:00:00"/>
    <x v="0"/>
  </r>
  <r>
    <n v="93555995"/>
    <s v="DNI"/>
    <s v="LLANOS VILLALOBOS, ADHARA MASSIEL"/>
    <s v="F"/>
    <d v="2023-09-26T00:00:00"/>
    <x v="2"/>
    <s v="HOSPITAL NACIONAL DOCENTE MADRE NIÑO SAN BARTOLOME"/>
    <s v="202 P.S. 200 MILLAS"/>
    <x v="0"/>
    <x v="9"/>
    <d v="2024-03-26T00:00:00"/>
    <x v="13"/>
    <x v="2"/>
    <n v="209"/>
    <d v="2024-03-26T00:00:00"/>
    <d v="2024-05-27T00:00:00"/>
    <d v="2024-06-26T00:00:00"/>
    <d v="2024-09-26T00:00:00"/>
    <d v="2024-09-26T00:00:00"/>
    <x v="1"/>
  </r>
  <r>
    <n v="93558393"/>
    <s v="DNI"/>
    <s v="LOZANO MOTA, ALESSIA DANAE"/>
    <s v="F"/>
    <d v="2023-09-28T00:00:00"/>
    <x v="2"/>
    <s v="NAC. DANIEL A. CARRION"/>
    <s v="108 P.S. JOSE BOTERIN"/>
    <x v="0"/>
    <x v="9"/>
    <d v="2024-03-30T00:00:00"/>
    <x v="28"/>
    <x v="3"/>
    <n v="209"/>
    <d v="2024-03-30T00:00:00"/>
    <d v="2024-05-30T00:00:00"/>
    <d v="2024-07-16T00:00:00"/>
    <m/>
    <d v="2024-10-07T00:00:00"/>
    <x v="0"/>
  </r>
  <r>
    <n v="93559523"/>
    <s v="DNI"/>
    <s v="TORRES SANDOVAL, EYDHAN SAÙL"/>
    <s v="M"/>
    <d v="2023-09-29T00:00:00"/>
    <x v="2"/>
    <s v="HOSPITAL SAN JOSE"/>
    <s v="205 P.S. PREVI"/>
    <x v="0"/>
    <x v="9"/>
    <d v="2024-03-30T00:00:00"/>
    <x v="24"/>
    <x v="2"/>
    <n v="209"/>
    <d v="2024-03-30T00:00:00"/>
    <d v="2024-04-30T00:00:00"/>
    <d v="2024-05-30T00:00:00"/>
    <d v="2024-10-03T00:00:00"/>
    <d v="2024-10-03T00:00:00"/>
    <x v="1"/>
  </r>
  <r>
    <n v="93559860"/>
    <s v="DNI"/>
    <s v="CARLOS MARQUEZ, PATRICIO STALYM OSWALDO"/>
    <s v="M"/>
    <d v="2023-09-29T00:00:00"/>
    <x v="4"/>
    <s v="HOSPITAL DE VENTANILLA"/>
    <s v="312 P.S. MI PERU"/>
    <x v="0"/>
    <x v="9"/>
    <d v="2024-04-01T00:00:00"/>
    <x v="7"/>
    <x v="1"/>
    <n v="209"/>
    <d v="2024-04-01T00:00:00"/>
    <d v="2024-05-02T00:00:00"/>
    <d v="2024-07-01T00:00:00"/>
    <d v="2024-10-07T00:00:00"/>
    <d v="2024-10-07T00:00:00"/>
    <x v="1"/>
  </r>
  <r>
    <n v="93560196"/>
    <s v="DNI"/>
    <s v="VILLANUEVA FABABA, LIAM MATEO"/>
    <s v="M"/>
    <d v="2023-09-29T00:00:00"/>
    <x v="1"/>
    <s v="HOSPITAL DE VENTANILLA"/>
    <s v="306 P.S. ANGAMOS"/>
    <x v="0"/>
    <x v="9"/>
    <d v="2024-03-30T00:00:00"/>
    <x v="34"/>
    <x v="1"/>
    <n v="209"/>
    <d v="2024-03-30T00:00:00"/>
    <d v="2024-04-30T00:00:00"/>
    <d v="2024-07-01T00:00:00"/>
    <m/>
    <d v="2024-09-30T00:00:00"/>
    <x v="0"/>
  </r>
  <r>
    <n v="93560871"/>
    <s v="DNI"/>
    <s v="LORETO VARGAS, ALONDRA SOPHIA"/>
    <s v="F"/>
    <d v="2023-09-30T00:00:00"/>
    <x v="2"/>
    <m/>
    <s v="203 P.S. PALMERAS DE OQUENDO"/>
    <x v="0"/>
    <x v="9"/>
    <d v="2024-03-30T00:00:00"/>
    <x v="24"/>
    <x v="2"/>
    <n v="209"/>
    <d v="2024-03-30T00:00:00"/>
    <d v="2024-04-30T00:00:00"/>
    <d v="2024-05-30T00:00:00"/>
    <d v="2024-09-30T00:00:00"/>
    <d v="2024-09-30T00:00:00"/>
    <x v="1"/>
  </r>
  <r>
    <n v="93560938"/>
    <s v="DNI"/>
    <s v="BLANCO PORRAS, MATHIAS GABRIEL"/>
    <s v="M"/>
    <d v="2023-09-30T00:00:00"/>
    <x v="2"/>
    <s v="NAC. DANIEL A. CARRION"/>
    <s v="204 C.S. SESQUICENTENARIO"/>
    <x v="0"/>
    <x v="9"/>
    <d v="2024-04-04T00:00:00"/>
    <x v="17"/>
    <x v="2"/>
    <n v="209"/>
    <d v="2024-04-04T00:00:00"/>
    <d v="2024-05-02T00:00:00"/>
    <d v="2024-07-10T00:00:00"/>
    <m/>
    <m/>
    <x v="0"/>
  </r>
  <r>
    <n v="93561224"/>
    <s v="DNI"/>
    <s v="RUIZ ALVARADO, DANNA VALENTINA"/>
    <s v="F"/>
    <d v="2023-09-30T00:00:00"/>
    <x v="1"/>
    <s v="HOSPITAL SAN JOSE"/>
    <s v="202 P.S. 200 MILLAS"/>
    <x v="0"/>
    <x v="9"/>
    <d v="2024-03-27T00:00:00"/>
    <x v="13"/>
    <x v="2"/>
    <n v="209"/>
    <d v="2024-03-27T00:00:00"/>
    <d v="2024-05-30T00:00:00"/>
    <d v="2024-06-30T00:00:00"/>
    <d v="2024-09-30T00:00:00"/>
    <d v="2024-09-30T00:00:00"/>
    <x v="1"/>
  </r>
  <r>
    <n v="93561344"/>
    <s v="DNI"/>
    <s v="SILVESTRE CARRANZA, ALISON YOMIRA"/>
    <s v="F"/>
    <d v="2023-09-30T00:00:00"/>
    <x v="2"/>
    <s v="HOSPITAL SAN JOSE"/>
    <s v="206 P.S. BOCANEGRA"/>
    <x v="0"/>
    <x v="9"/>
    <d v="2024-04-05T00:00:00"/>
    <x v="32"/>
    <x v="2"/>
    <n v="209"/>
    <d v="2024-04-05T00:00:00"/>
    <d v="2024-06-08T00:00:00"/>
    <d v="2024-07-08T00:00:00"/>
    <d v="2024-10-11T00:00:00"/>
    <d v="2024-10-11T00:00:00"/>
    <x v="1"/>
  </r>
  <r>
    <n v="93561420"/>
    <s v="DNI"/>
    <s v="AYALA CERCADO, DYLAN ANDRE"/>
    <s v="M"/>
    <d v="2023-09-30T00:00:00"/>
    <x v="1"/>
    <s v="MATERNO INFANTIL PACHACUTEC  PERU-COREA"/>
    <s v="301 C.S.M.I. PACHACUTEC PERU - COREA"/>
    <x v="0"/>
    <x v="9"/>
    <d v="2024-04-05T00:00:00"/>
    <x v="9"/>
    <x v="1"/>
    <n v="209"/>
    <d v="2024-04-05T00:00:00"/>
    <d v="2024-05-06T00:00:00"/>
    <d v="2024-07-05T00:00:00"/>
    <d v="2024-10-02T00:00:00"/>
    <d v="2024-10-02T00:00:00"/>
    <x v="1"/>
  </r>
  <r>
    <n v="93561727"/>
    <s v="DNI"/>
    <s v="TENAZOA NAPUCHE, ELANIE GIORDANNA"/>
    <s v="F"/>
    <d v="2023-09-30T00:00:00"/>
    <x v="1"/>
    <s v="HOSPITAL II RAMON CASTILLA"/>
    <s v="301 C.S.M.I. PACHACUTEC PERU - COREA"/>
    <x v="0"/>
    <x v="9"/>
    <d v="2024-04-05T00:00:00"/>
    <x v="9"/>
    <x v="1"/>
    <n v="209"/>
    <d v="2024-04-05T00:00:00"/>
    <d v="2024-06-07T00:00:00"/>
    <d v="2024-07-30T00:00:00"/>
    <m/>
    <m/>
    <x v="0"/>
  </r>
  <r>
    <n v="93563437"/>
    <s v="DNI"/>
    <s v="FIGUEROA HUAMAN, ARLETH BELEN"/>
    <s v="F"/>
    <d v="2023-10-02T00:00:00"/>
    <x v="4"/>
    <s v="NAC. DANIEL A. CARRION"/>
    <s v="312 P.S. MI PERU"/>
    <x v="0"/>
    <x v="9"/>
    <d v="2024-04-02T00:00:00"/>
    <x v="7"/>
    <x v="1"/>
    <n v="209"/>
    <d v="2024-04-02T00:00:00"/>
    <d v="2024-05-03T00:00:00"/>
    <d v="2024-06-04T00:00:00"/>
    <d v="2024-10-14T00:00:00"/>
    <d v="2024-10-14T00:00:00"/>
    <x v="1"/>
  </r>
  <r>
    <n v="93564253"/>
    <s v="DNI"/>
    <s v="MALQUI HERNANDEZ, EYLEEN CATTLEYA"/>
    <s v="F"/>
    <d v="2023-10-03T00:00:00"/>
    <x v="2"/>
    <s v="NAC. DANIEL A. CARRION"/>
    <s v="309 P.S. VENTANILLA ALTA"/>
    <x v="0"/>
    <x v="9"/>
    <d v="2024-04-03T00:00:00"/>
    <x v="2"/>
    <x v="1"/>
    <n v="209"/>
    <d v="2024-04-03T00:00:00"/>
    <d v="2024-05-27T00:00:00"/>
    <d v="2024-06-27T00:00:00"/>
    <d v="2024-10-09T00:00:00"/>
    <d v="2024-10-09T00:00:00"/>
    <x v="1"/>
  </r>
  <r>
    <n v="93565259"/>
    <s v="DNI"/>
    <s v="MENDEZ ROCCA, FABRIZIO EDIER"/>
    <s v="M"/>
    <d v="2023-10-03T00:00:00"/>
    <x v="1"/>
    <s v="NAC. DANIEL A. CARRION"/>
    <s v="315 C.S. VENTANILLA BAJA"/>
    <x v="0"/>
    <x v="9"/>
    <d v="2024-04-04T00:00:00"/>
    <x v="23"/>
    <x v="1"/>
    <n v="209"/>
    <d v="2024-04-04T00:00:00"/>
    <d v="2024-05-02T00:00:00"/>
    <d v="2024-07-03T00:00:00"/>
    <m/>
    <m/>
    <x v="0"/>
  </r>
  <r>
    <n v="93565316"/>
    <s v="DNI"/>
    <s v="MORAN IRAOLA, NEHEMIAS VICTOR"/>
    <s v="M"/>
    <d v="2023-10-03T00:00:00"/>
    <x v="2"/>
    <s v="NAC. DANIEL A. CARRION"/>
    <s v="106 C.S. SANTA FE"/>
    <x v="0"/>
    <x v="9"/>
    <d v="2024-04-04T00:00:00"/>
    <x v="14"/>
    <x v="3"/>
    <n v="209"/>
    <d v="2024-04-04T00:00:00"/>
    <d v="2024-05-03T00:00:00"/>
    <d v="2024-06-03T00:00:00"/>
    <d v="2024-10-03T00:00:00"/>
    <d v="2024-10-03T00:00:00"/>
    <x v="1"/>
  </r>
  <r>
    <n v="93567041"/>
    <s v="DNI"/>
    <s v="CABRERA ESTRADA, DASHIELL CAMILO"/>
    <s v="M"/>
    <d v="2023-10-04T00:00:00"/>
    <x v="1"/>
    <s v="NAC. DANIEL A. CARRION"/>
    <s v="306 P.S. ANGAMOS"/>
    <x v="0"/>
    <x v="9"/>
    <d v="2024-04-04T00:00:00"/>
    <x v="34"/>
    <x v="1"/>
    <n v="209"/>
    <d v="2024-04-04T00:00:00"/>
    <d v="2024-06-04T00:00:00"/>
    <d v="2024-07-04T00:00:00"/>
    <d v="2024-10-09T00:00:00"/>
    <d v="2024-10-09T00:00:00"/>
    <x v="1"/>
  </r>
  <r>
    <n v="93567743"/>
    <s v="DNI"/>
    <s v="BECERRA LANCHIPA, ASHER"/>
    <s v="M"/>
    <d v="2023-10-05T00:00:00"/>
    <x v="2"/>
    <s v="NAC. DANIEL A. CARRION"/>
    <s v="101 C.S. MANUEL BONILLA"/>
    <x v="0"/>
    <x v="9"/>
    <d v="2024-04-05T00:00:00"/>
    <x v="37"/>
    <x v="3"/>
    <n v="209"/>
    <d v="2024-04-05T00:00:00"/>
    <d v="2024-05-06T00:00:00"/>
    <d v="2024-07-05T00:00:00"/>
    <d v="2024-10-07T00:00:00"/>
    <d v="2024-10-07T00:00:00"/>
    <x v="1"/>
  </r>
  <r>
    <n v="93616984"/>
    <s v="DNI"/>
    <s v="NOA INGA, LIAM"/>
    <s v="M"/>
    <d v="2023-09-16T00:00:00"/>
    <x v="5"/>
    <m/>
    <s v="212 C.S. ALTA MAR"/>
    <x v="0"/>
    <x v="9"/>
    <d v="2024-03-22T00:00:00"/>
    <x v="39"/>
    <x v="2"/>
    <n v="209"/>
    <d v="2024-03-22T00:00:00"/>
    <m/>
    <m/>
    <m/>
    <d v="2024-09-24T00:00:00"/>
    <x v="0"/>
  </r>
  <r>
    <n v="93378122"/>
    <s v="DNI"/>
    <s v="SOTOMAYOR VALUIS, ADRIÁN DANILO"/>
    <s v="M"/>
    <d v="2023-05-09T00:00:00"/>
    <x v="1"/>
    <s v="MATERNO INFANTIL PACHACUTEC  PERU-COREA"/>
    <s v="305 C.S. SANTA ROSA DE PACHACUTEC"/>
    <x v="0"/>
    <x v="10"/>
    <n v="45406"/>
    <x v="12"/>
    <x v="1"/>
    <d v="1900-07-27T00:00:00"/>
    <d v="2024-04-24T00:00:00"/>
    <d v="2024-06-24T00:00:00"/>
    <n v="45495"/>
    <d v="2024-10-30T00:00:00"/>
    <m/>
    <x v="0"/>
  </r>
  <r>
    <n v="93379027"/>
    <s v="DNI"/>
    <s v="GUZMAN GUERRERO, RACHEL ITZET"/>
    <s v="F"/>
    <d v="2023-05-09T00:00:00"/>
    <x v="2"/>
    <s v="NAC. DANIEL A. CARRION"/>
    <s v="102 C.S. ALBERTO BARTON"/>
    <x v="0"/>
    <x v="10"/>
    <n v="45408"/>
    <x v="5"/>
    <x v="2"/>
    <d v="1900-07-27T00:00:00"/>
    <d v="2024-04-26T00:00:00"/>
    <m/>
    <m/>
    <m/>
    <m/>
    <x v="0"/>
  </r>
  <r>
    <n v="93382726"/>
    <s v="DNI"/>
    <s v="CHAVEZ TAMINCHE, JEREMÍAS MATEO"/>
    <s v="M"/>
    <d v="2023-05-12T00:00:00"/>
    <x v="4"/>
    <s v="HOSPITAL DE VENTANILLA"/>
    <s v="312 P.S. MI PERU"/>
    <x v="0"/>
    <x v="10"/>
    <n v="45397"/>
    <x v="7"/>
    <x v="1"/>
    <d v="1900-07-27T00:00:00"/>
    <d v="2024-04-15T00:00:00"/>
    <d v="2024-05-15T00:00:00"/>
    <n v="45457"/>
    <d v="2024-11-08T00:00:00"/>
    <m/>
    <x v="0"/>
  </r>
  <r>
    <n v="93388583"/>
    <s v="DNI"/>
    <s v="HERRERA BARRETO, GENESIS CAMILA"/>
    <s v="F"/>
    <d v="2023-05-17T00:00:00"/>
    <x v="2"/>
    <s v="HOSPITAL SAN JOSE"/>
    <s v="203 P.S. PALMERAS DE OQUENDO"/>
    <x v="0"/>
    <x v="10"/>
    <n v="45390"/>
    <x v="20"/>
    <x v="2"/>
    <d v="1900-07-27T00:00:00"/>
    <d v="2024-04-08T00:00:00"/>
    <d v="2024-05-09T00:00:00"/>
    <m/>
    <d v="2024-10-25T00:00:00"/>
    <m/>
    <x v="0"/>
  </r>
  <r>
    <n v="93413613"/>
    <s v="DNI"/>
    <s v="DIAZ MALCA, ALONDRA YAMILETH"/>
    <s v="F"/>
    <d v="2023-06-05T00:00:00"/>
    <x v="2"/>
    <s v="HOSPITAL NACIONAL CAYETANO HEREDIA"/>
    <s v="201 C.S. FAUCETT"/>
    <x v="0"/>
    <x v="10"/>
    <n v="45405"/>
    <x v="29"/>
    <x v="2"/>
    <d v="1900-07-27T00:00:00"/>
    <m/>
    <m/>
    <m/>
    <d v="2024-10-30T00:00:00"/>
    <m/>
    <x v="0"/>
  </r>
  <r>
    <n v="93415798"/>
    <s v="DNI"/>
    <s v="BANCES SANTOS, GHIAN FRANCO"/>
    <s v="M"/>
    <d v="2023-06-07T00:00:00"/>
    <x v="1"/>
    <s v="CENTRO DE SALUD VILLA LOS REYES"/>
    <s v="310 C.S. VILLA LOS REYES"/>
    <x v="0"/>
    <x v="10"/>
    <n v="45397"/>
    <x v="10"/>
    <x v="1"/>
    <d v="1900-07-27T00:00:00"/>
    <d v="2024-04-15T00:00:00"/>
    <d v="2024-05-23T00:00:00"/>
    <n v="45467"/>
    <d v="2024-11-07T00:00:00"/>
    <m/>
    <x v="0"/>
  </r>
  <r>
    <n v="93441581"/>
    <s v="DNI"/>
    <s v="ZABALA VILCAPOMA, LIAM ESTEBAN"/>
    <s v="M"/>
    <d v="2023-06-27T00:00:00"/>
    <x v="1"/>
    <s v="HOSPITAL DE VENTANILLA"/>
    <s v="308 P.S. DEFENSORES DE LA PATRIA"/>
    <x v="0"/>
    <x v="10"/>
    <n v="45411"/>
    <x v="3"/>
    <x v="1"/>
    <d v="1900-07-27T00:00:00"/>
    <d v="2024-04-29T00:00:00"/>
    <m/>
    <m/>
    <m/>
    <m/>
    <x v="0"/>
  </r>
  <r>
    <n v="93441802"/>
    <s v="DNI"/>
    <s v="MASHACURI RENGIFO, BARIS JHOAN"/>
    <s v="M"/>
    <d v="2023-06-27T00:00:00"/>
    <x v="1"/>
    <s v="HOSPITAL DE VENTANILLA"/>
    <s v="309 P.S. VENTANILLA ALTA"/>
    <x v="0"/>
    <x v="10"/>
    <n v="45414"/>
    <x v="2"/>
    <x v="1"/>
    <d v="1900-07-27T00:00:00"/>
    <d v="2024-05-02T00:00:00"/>
    <d v="2024-07-01T00:00:00"/>
    <n v="45506"/>
    <m/>
    <m/>
    <x v="0"/>
  </r>
  <r>
    <n v="93444388"/>
    <s v="DNI"/>
    <s v="LESCANO NOVOA, AITANNA JANICK"/>
    <s v="F"/>
    <d v="2023-06-29T00:00:00"/>
    <x v="1"/>
    <s v="HOSPITAL DE VENTANILLA"/>
    <s v="309 P.S. VENTANILLA ALTA"/>
    <x v="0"/>
    <x v="10"/>
    <n v="45406"/>
    <x v="2"/>
    <x v="1"/>
    <d v="1900-07-27T00:00:00"/>
    <d v="2024-04-24T00:00:00"/>
    <d v="2024-06-20T00:00:00"/>
    <m/>
    <m/>
    <m/>
    <x v="0"/>
  </r>
  <r>
    <n v="93456764"/>
    <s v="DNI"/>
    <s v="GONZALES LAIME, MATEO ABIEL"/>
    <s v="M"/>
    <d v="2023-07-08T00:00:00"/>
    <x v="2"/>
    <s v="NAC. DANIEL A. CARRION"/>
    <s v="203 P.S. PALMERAS DE OQUENDO"/>
    <x v="0"/>
    <x v="10"/>
    <n v="45391"/>
    <x v="0"/>
    <x v="0"/>
    <d v="1900-07-27T00:00:00"/>
    <m/>
    <m/>
    <m/>
    <m/>
    <m/>
    <x v="0"/>
  </r>
  <r>
    <n v="93474973"/>
    <s v="DNI"/>
    <s v="BALDERA RODRIGUEZ, TRIANA YAMILET"/>
    <s v="F"/>
    <d v="2023-07-22T00:00:00"/>
    <x v="1"/>
    <s v="HOSPITAL II LIMA NORTE CALLAO LUIS NEGREIROS VEGA ESSALUD"/>
    <s v="308 P.S. DEFENSORES DE LA PATRIA"/>
    <x v="0"/>
    <x v="10"/>
    <n v="45390"/>
    <x v="3"/>
    <x v="1"/>
    <d v="1900-07-27T00:00:00"/>
    <d v="2024-04-08T00:00:00"/>
    <d v="2024-05-31T00:00:00"/>
    <n v="45482"/>
    <m/>
    <m/>
    <x v="0"/>
  </r>
  <r>
    <n v="93483946"/>
    <s v="DNI"/>
    <s v="VILLALVA LÉVANO, ALESSIA ANTONELLA"/>
    <s v="F"/>
    <d v="2023-07-30T00:00:00"/>
    <x v="2"/>
    <s v="HOSPITAL SAN JOSE"/>
    <s v="206 P.S. BOCANEGRA"/>
    <x v="0"/>
    <x v="10"/>
    <n v="45399"/>
    <x v="33"/>
    <x v="0"/>
    <d v="1900-07-27T00:00:00"/>
    <m/>
    <m/>
    <m/>
    <m/>
    <m/>
    <x v="0"/>
  </r>
  <r>
    <n v="93502800"/>
    <s v="DNI"/>
    <s v="VEGA ZAVALETA, EITHAN ALEXANDER"/>
    <s v="M"/>
    <d v="2023-08-14T00:00:00"/>
    <x v="2"/>
    <s v="NAC. DANIEL A. CARRION"/>
    <s v="109 C.S. JOSE OLAYA"/>
    <x v="0"/>
    <x v="10"/>
    <n v="45404"/>
    <x v="0"/>
    <x v="0"/>
    <d v="1900-07-27T00:00:00"/>
    <m/>
    <m/>
    <m/>
    <m/>
    <m/>
    <x v="0"/>
  </r>
  <r>
    <n v="93508847"/>
    <s v="DNI"/>
    <s v="FLORES LEON, AARON JASIEL"/>
    <s v="M"/>
    <d v="2023-08-18T00:00:00"/>
    <x v="5"/>
    <s v="NAC. DANIEL A. CARRION"/>
    <s v="215 P.S. LA PERLA"/>
    <x v="0"/>
    <x v="10"/>
    <n v="45392"/>
    <x v="25"/>
    <x v="2"/>
    <d v="1900-07-27T00:00:00"/>
    <d v="2024-04-10T00:00:00"/>
    <d v="2024-05-10T00:00:00"/>
    <m/>
    <d v="2024-11-05T00:00:00"/>
    <n v="45601"/>
    <x v="0"/>
  </r>
  <r>
    <n v="93512495"/>
    <s v="DNI"/>
    <s v="PIÑA SIERRA, CAMILO MATEO"/>
    <s v="M"/>
    <d v="2023-08-22T00:00:00"/>
    <x v="1"/>
    <s v="HOSPITAL DE VENTANILLA"/>
    <s v="301 C.S.M.I. PACHACUTEC PERU - COREA"/>
    <x v="0"/>
    <x v="10"/>
    <n v="45391"/>
    <x v="9"/>
    <x v="1"/>
    <d v="1900-07-27T00:00:00"/>
    <d v="2024-04-09T00:00:00"/>
    <d v="2024-06-11T00:00:00"/>
    <n v="45519"/>
    <m/>
    <m/>
    <x v="0"/>
  </r>
  <r>
    <n v="93523418"/>
    <s v="DNI"/>
    <s v="PERNIA PEROZA, MADISON ALEXANDRA"/>
    <s v="F"/>
    <d v="2023-09-01T00:00:00"/>
    <x v="2"/>
    <s v="NESTOR GAMBETTA"/>
    <s v="106 C.S. SANTA FE"/>
    <x v="0"/>
    <x v="10"/>
    <n v="45405"/>
    <x v="0"/>
    <x v="0"/>
    <d v="1900-07-27T00:00:00"/>
    <m/>
    <m/>
    <m/>
    <m/>
    <m/>
    <x v="0"/>
  </r>
  <r>
    <n v="93525617"/>
    <s v="DNI"/>
    <s v="PEÑA RAMIREZ, ITAM VALENTINO"/>
    <s v="M"/>
    <d v="2023-09-02T00:00:00"/>
    <x v="1"/>
    <s v="HOSPITAL II LIMA NORTE CALLAO LUIS NEGREIROS VEGA ESSALUD"/>
    <s v="309 P.S. VENTANILLA ALTA"/>
    <x v="0"/>
    <x v="10"/>
    <n v="45395"/>
    <x v="2"/>
    <x v="1"/>
    <d v="1900-07-27T00:00:00"/>
    <d v="2024-04-13T00:00:00"/>
    <d v="2024-06-17T00:00:00"/>
    <n v="45498"/>
    <m/>
    <m/>
    <x v="0"/>
  </r>
  <r>
    <n v="93542153"/>
    <s v="DNI"/>
    <s v="NUÑEZ VALDIVIA, LUKA YUCEL"/>
    <s v="M"/>
    <d v="2023-09-15T00:00:00"/>
    <x v="2"/>
    <s v="NAC. DANIEL A. CARRION"/>
    <s v="102 C.S. ALBERTO BARTON"/>
    <x v="0"/>
    <x v="10"/>
    <n v="45402"/>
    <x v="0"/>
    <x v="0"/>
    <d v="1900-07-27T00:00:00"/>
    <m/>
    <m/>
    <m/>
    <m/>
    <m/>
    <x v="0"/>
  </r>
  <r>
    <n v="93553235"/>
    <s v="DNI"/>
    <s v="JARA CARDOZA, AZUMI MAILÉN NASLY"/>
    <s v="F"/>
    <d v="2023-09-24T00:00:00"/>
    <x v="1"/>
    <s v="HOSPITAL NACIONAL ALBERTO SABOGAL SOLOGUREN DE LA RED ASISTENCIAL SABOGAL"/>
    <s v="314 P.S. VENTANILLA ESTE"/>
    <x v="0"/>
    <x v="10"/>
    <n v="45399"/>
    <x v="27"/>
    <x v="1"/>
    <d v="1900-07-27T00:00:00"/>
    <d v="2024-04-17T00:00:00"/>
    <d v="2024-06-25T00:00:00"/>
    <n v="45497"/>
    <d v="2024-10-28T00:00:00"/>
    <n v="45590"/>
    <x v="1"/>
  </r>
  <r>
    <n v="93554545"/>
    <s v="DNI"/>
    <s v="RAMIREZ LEON, ELIÁN YAHÍR"/>
    <s v="M"/>
    <d v="2023-09-25T00:00:00"/>
    <x v="1"/>
    <s v="HOSPITAL DE VENTANILLA"/>
    <s v="310 C.S. VILLA LOS REYES"/>
    <x v="0"/>
    <x v="10"/>
    <n v="45393"/>
    <x v="10"/>
    <x v="1"/>
    <d v="1900-07-27T00:00:00"/>
    <d v="2024-04-11T00:00:00"/>
    <d v="2024-05-21T00:00:00"/>
    <n v="45495"/>
    <d v="2024-10-15T00:00:00"/>
    <m/>
    <x v="0"/>
  </r>
  <r>
    <n v="93554578"/>
    <s v="DNI"/>
    <s v="CABANILLAS NIETO, KENYA MAYLEN CHRISTINA"/>
    <s v="F"/>
    <d v="2023-09-23T00:00:00"/>
    <x v="2"/>
    <s v="NAC. DANIEL A. CARRION"/>
    <s v="115 C.S. ACAPULCO"/>
    <x v="0"/>
    <x v="10"/>
    <n v="45400"/>
    <x v="41"/>
    <x v="3"/>
    <d v="1900-07-27T00:00:00"/>
    <d v="2024-04-18T00:00:00"/>
    <d v="2024-06-20T00:00:00"/>
    <n v="45493"/>
    <d v="2024-10-21T00:00:00"/>
    <n v="45586"/>
    <x v="1"/>
  </r>
  <r>
    <n v="93560858"/>
    <s v="DNI"/>
    <s v="VILA GONZALES, JUAN EITHAN"/>
    <s v="M"/>
    <d v="2023-09-30T00:00:00"/>
    <x v="1"/>
    <s v="HOSPITAL DE VENTANILLA"/>
    <s v="308 P.S. DEFENSORES DE LA PATRIA"/>
    <x v="0"/>
    <x v="10"/>
    <n v="45390"/>
    <x v="3"/>
    <x v="1"/>
    <d v="1900-07-27T00:00:00"/>
    <d v="2024-04-08T00:00:00"/>
    <d v="2024-06-03T00:00:00"/>
    <n v="45495"/>
    <m/>
    <m/>
    <x v="0"/>
  </r>
  <r>
    <n v="93561112"/>
    <s v="DNI"/>
    <s v="ALVARADO ALCANTARA, AITANA DANÁE"/>
    <s v="F"/>
    <d v="2023-09-29T00:00:00"/>
    <x v="1"/>
    <s v="CLINICA MONTELUZ"/>
    <s v="305 C.S. SANTA ROSA DE PACHACUTEC"/>
    <x v="0"/>
    <x v="10"/>
    <n v="45390"/>
    <x v="12"/>
    <x v="1"/>
    <d v="1900-07-27T00:00:00"/>
    <d v="2024-04-08T00:00:00"/>
    <d v="2024-06-05T00:00:00"/>
    <m/>
    <m/>
    <m/>
    <x v="0"/>
  </r>
  <r>
    <n v="93561569"/>
    <s v="DNI"/>
    <s v="RUIZ ASENCIOS, ELA AMIRA"/>
    <s v="F"/>
    <d v="2023-09-30T00:00:00"/>
    <x v="1"/>
    <s v="CLINICA MONTELUZ"/>
    <s v="301 C.S.M.I. PACHACUTEC PERU - COREA"/>
    <x v="0"/>
    <x v="10"/>
    <n v="45390"/>
    <x v="9"/>
    <x v="1"/>
    <d v="1900-07-27T00:00:00"/>
    <d v="2024-04-08T00:00:00"/>
    <d v="2024-06-07T00:00:00"/>
    <n v="45488"/>
    <m/>
    <m/>
    <x v="0"/>
  </r>
  <r>
    <n v="93564071"/>
    <s v="DNI"/>
    <s v="VICENTE VALLEJOS, JOAQUIN ALEJANDRO"/>
    <s v="M"/>
    <d v="2023-10-02T00:00:00"/>
    <x v="1"/>
    <s v="HOSPITAL DE VENTANILLA"/>
    <s v="302 C.S. 03 DE FEBRERO"/>
    <x v="0"/>
    <x v="10"/>
    <n v="45413"/>
    <x v="6"/>
    <x v="1"/>
    <d v="1900-07-27T00:00:00"/>
    <d v="2024-05-01T00:00:00"/>
    <d v="2024-07-01T00:00:00"/>
    <n v="45509"/>
    <m/>
    <m/>
    <x v="0"/>
  </r>
  <r>
    <n v="93564113"/>
    <s v="DNI"/>
    <s v="VALENZUELA CCECCAÑA, GABY YSABEL"/>
    <s v="F"/>
    <d v="2023-10-02T00:00:00"/>
    <x v="3"/>
    <s v="NAC. DANIEL A. CARRION"/>
    <s v="211 C.S.M.I. BELLAVISTA PERU - COREA"/>
    <x v="0"/>
    <x v="10"/>
    <n v="45388"/>
    <x v="5"/>
    <x v="2"/>
    <d v="1900-07-27T00:00:00"/>
    <d v="2024-04-06T00:00:00"/>
    <d v="2024-05-09T00:00:00"/>
    <n v="45477"/>
    <m/>
    <m/>
    <x v="0"/>
  </r>
  <r>
    <n v="93564895"/>
    <s v="DNI"/>
    <s v="CHERO ANTON, LAIA ALESSIA"/>
    <s v="F"/>
    <d v="2023-10-03T00:00:00"/>
    <x v="1"/>
    <s v="HOSPITAL DE VENTANILLA"/>
    <s v="308 P.S. DEFENSORES DE LA PATRIA"/>
    <x v="0"/>
    <x v="10"/>
    <n v="45400"/>
    <x v="3"/>
    <x v="1"/>
    <d v="1900-07-27T00:00:00"/>
    <d v="2024-04-18T00:00:00"/>
    <d v="2024-06-15T00:00:00"/>
    <n v="45497"/>
    <m/>
    <m/>
    <x v="0"/>
  </r>
  <r>
    <n v="93565964"/>
    <s v="DNI"/>
    <s v="VASQUEZ YANCCE, MATEO MIGUEL"/>
    <s v="M"/>
    <d v="2023-10-02T00:00:00"/>
    <x v="2"/>
    <s v="CLINICA JESUS DEL NORTE"/>
    <s v="206 P.S. BOCANEGRA"/>
    <x v="0"/>
    <x v="10"/>
    <n v="45412"/>
    <x v="32"/>
    <x v="2"/>
    <d v="1900-07-27T00:00:00"/>
    <d v="2024-04-30T00:00:00"/>
    <d v="2024-05-30T00:00:00"/>
    <n v="45471"/>
    <d v="2024-10-29T00:00:00"/>
    <m/>
    <x v="0"/>
  </r>
  <r>
    <n v="93566496"/>
    <s v="DNI"/>
    <s v="LARA CHUQUIMAMANI, LAIA JULIETH"/>
    <s v="F"/>
    <d v="2023-10-04T00:00:00"/>
    <x v="1"/>
    <s v="INSTITUTO NACIONAL MATERNO PERINATAL"/>
    <s v="302 C.S. 03 DE FEBRERO"/>
    <x v="0"/>
    <x v="10"/>
    <n v="45389"/>
    <x v="6"/>
    <x v="1"/>
    <d v="1900-07-27T00:00:00"/>
    <d v="2024-04-07T00:00:00"/>
    <d v="2024-06-06T00:00:00"/>
    <n v="45509"/>
    <d v="2024-10-15T00:00:00"/>
    <n v="45580"/>
    <x v="1"/>
  </r>
  <r>
    <n v="93566602"/>
    <s v="DNI"/>
    <s v="QUIÑONES LAZARO, JESET SARAI"/>
    <s v="F"/>
    <d v="2023-10-04T00:00:00"/>
    <x v="1"/>
    <s v="HOSPITAL DE VENTANILLA"/>
    <s v="301 C.S.M.I. PACHACUTEC PERU - COREA"/>
    <x v="0"/>
    <x v="10"/>
    <n v="45393"/>
    <x v="9"/>
    <x v="1"/>
    <d v="1900-07-27T00:00:00"/>
    <d v="2024-04-11T00:00:00"/>
    <d v="2024-05-07T00:00:00"/>
    <n v="45481"/>
    <m/>
    <m/>
    <x v="0"/>
  </r>
  <r>
    <n v="93567597"/>
    <s v="DNI"/>
    <s v="MEZA NAVARRO, KAHORY ZENAIDA"/>
    <s v="F"/>
    <d v="2023-10-05T00:00:00"/>
    <x v="2"/>
    <s v="CLÍNICA MÉDICA CAYETANO HEREDIA"/>
    <s v="206 P.S. BOCANEGRA"/>
    <x v="0"/>
    <x v="10"/>
    <n v="45388"/>
    <x v="32"/>
    <x v="2"/>
    <d v="1900-07-27T00:00:00"/>
    <d v="2024-04-06T00:00:00"/>
    <d v="2024-05-06T00:00:00"/>
    <n v="45474"/>
    <d v="2024-10-21T00:00:00"/>
    <m/>
    <x v="0"/>
  </r>
  <r>
    <n v="93568802"/>
    <s v="DNI"/>
    <s v="BOZO COLMENARES, HANSEL ALONZO"/>
    <s v="M"/>
    <d v="2023-10-06T00:00:00"/>
    <x v="3"/>
    <s v="C.S. BELLAVISTA PERU COREA"/>
    <s v="211 C.S.M.I. BELLAVISTA PERU - COREA"/>
    <x v="0"/>
    <x v="10"/>
    <n v="45393"/>
    <x v="5"/>
    <x v="2"/>
    <d v="1900-07-27T00:00:00"/>
    <d v="2024-04-11T00:00:00"/>
    <m/>
    <m/>
    <m/>
    <m/>
    <x v="0"/>
  </r>
  <r>
    <n v="93568875"/>
    <s v="DNI"/>
    <s v="RIVAS DURAND, SOFIA LEONOR"/>
    <s v="F"/>
    <d v="2023-10-06T00:00:00"/>
    <x v="1"/>
    <s v="HOSPITAL DE VENTANILLA"/>
    <s v="307 P.S. HIJOS DEL ALMIRANTE GRAU"/>
    <x v="0"/>
    <x v="10"/>
    <n v="45392"/>
    <x v="1"/>
    <x v="1"/>
    <d v="1900-07-27T00:00:00"/>
    <d v="2024-04-10T00:00:00"/>
    <m/>
    <m/>
    <m/>
    <m/>
    <x v="0"/>
  </r>
  <r>
    <n v="93569660"/>
    <s v="DNI"/>
    <s v="URBINA GUERRA, ESTIC DARELL"/>
    <s v="M"/>
    <d v="2023-10-07T00:00:00"/>
    <x v="1"/>
    <s v="HOSPITAL DE VENTANILLA"/>
    <s v="311 C.S. LUIS FELIPE DE LAS CASAS"/>
    <x v="0"/>
    <x v="10"/>
    <n v="45390"/>
    <x v="8"/>
    <x v="1"/>
    <d v="1900-07-27T00:00:00"/>
    <d v="2024-04-08T00:00:00"/>
    <d v="2024-05-07T00:00:00"/>
    <n v="45451"/>
    <m/>
    <n v="45590"/>
    <x v="0"/>
  </r>
  <r>
    <n v="93569937"/>
    <s v="DNI"/>
    <s v="CHURA RIMAS, GAEL ALESSANDRO"/>
    <s v="M"/>
    <d v="2023-10-07T00:00:00"/>
    <x v="2"/>
    <s v="NAC. DANIEL A. CARRION"/>
    <s v="313 C.S. MARQUEZ"/>
    <x v="0"/>
    <x v="10"/>
    <n v="45404"/>
    <x v="19"/>
    <x v="1"/>
    <d v="1900-07-27T00:00:00"/>
    <d v="2024-04-22T00:00:00"/>
    <d v="2024-05-29T00:00:00"/>
    <n v="45471"/>
    <d v="2024-11-11T00:00:00"/>
    <n v="45607"/>
    <x v="1"/>
  </r>
  <r>
    <n v="93570068"/>
    <s v="DNI"/>
    <s v="MIRANDA BERMUDEZ, SOFIA MERCEDEZ"/>
    <s v="F"/>
    <d v="2023-10-07T00:00:00"/>
    <x v="1"/>
    <s v="HOSPITAL DE VENTANILLA"/>
    <s v="301 C.S.M.I. PACHACUTEC PERU - COREA"/>
    <x v="0"/>
    <x v="10"/>
    <n v="45395"/>
    <x v="9"/>
    <x v="1"/>
    <d v="1900-07-27T00:00:00"/>
    <d v="2024-04-13T00:00:00"/>
    <d v="2024-06-06T00:00:00"/>
    <n v="45482"/>
    <m/>
    <n v="45576"/>
    <x v="0"/>
  </r>
  <r>
    <n v="93570820"/>
    <s v="DNI"/>
    <s v="SARMIENTO ZAMBRANO, SAMANTHA DANIELA"/>
    <s v="F"/>
    <d v="2023-10-08T00:00:00"/>
    <x v="2"/>
    <s v="HOSPITAL SAN JOSE"/>
    <s v="105 P.S. SAN JUAN BOSCO"/>
    <x v="0"/>
    <x v="10"/>
    <n v="45393"/>
    <x v="36"/>
    <x v="3"/>
    <d v="1900-07-27T00:00:00"/>
    <d v="2024-04-11T00:00:00"/>
    <d v="2024-05-13T00:00:00"/>
    <n v="45485"/>
    <d v="2024-10-14T00:00:00"/>
    <n v="45579"/>
    <x v="1"/>
  </r>
  <r>
    <n v="93571592"/>
    <s v="DNI"/>
    <s v="MALDONADO PINCHI, SARA VALENTINA"/>
    <s v="F"/>
    <d v="2023-10-09T00:00:00"/>
    <x v="2"/>
    <s v="HOSPITAL SAN JOSE"/>
    <s v="207 P.S. EL ALAMO"/>
    <x v="0"/>
    <x v="10"/>
    <n v="45392"/>
    <x v="11"/>
    <x v="2"/>
    <d v="1900-07-27T00:00:00"/>
    <d v="2024-04-10T00:00:00"/>
    <d v="2024-06-12T00:00:00"/>
    <n v="45514"/>
    <d v="2024-10-16T00:00:00"/>
    <n v="45581"/>
    <x v="1"/>
  </r>
  <r>
    <n v="93571976"/>
    <s v="DNI"/>
    <s v="VASQUEZ TORRES, EMIR EMILIANO"/>
    <s v="M"/>
    <d v="2023-10-09T00:00:00"/>
    <x v="1"/>
    <s v="HOSPITAL DE VENTANILLA"/>
    <s v="301 C.S.M.I. PACHACUTEC PERU - COREA"/>
    <x v="0"/>
    <x v="10"/>
    <n v="45401"/>
    <x v="9"/>
    <x v="1"/>
    <d v="1900-07-27T00:00:00"/>
    <d v="2024-04-19T00:00:00"/>
    <d v="2024-06-22T00:00:00"/>
    <n v="45495"/>
    <m/>
    <m/>
    <x v="0"/>
  </r>
  <r>
    <n v="93571994"/>
    <s v="DNI"/>
    <s v="RAMOS RAMOS, MÍA VALESKA"/>
    <s v="F"/>
    <d v="2023-10-09T00:00:00"/>
    <x v="1"/>
    <s v="HOSPITAL DE VENTANILLA"/>
    <s v="308 P.S. DEFENSORES DE LA PATRIA"/>
    <x v="0"/>
    <x v="10"/>
    <n v="45395"/>
    <x v="3"/>
    <x v="1"/>
    <d v="1900-07-27T00:00:00"/>
    <d v="2024-04-13T00:00:00"/>
    <d v="2024-05-13T00:00:00"/>
    <n v="45455"/>
    <m/>
    <m/>
    <x v="0"/>
  </r>
  <r>
    <n v="93572112"/>
    <s v="DNI"/>
    <s v="QUINTANILLA BLAS, DALEXEI MANUEL ENRIQUE"/>
    <s v="M"/>
    <d v="2023-10-09T00:00:00"/>
    <x v="2"/>
    <s v="HOSPITAL SAN JOSE"/>
    <s v="116 P.S. JUAN PABLO II"/>
    <x v="0"/>
    <x v="10"/>
    <n v="45397"/>
    <x v="18"/>
    <x v="3"/>
    <d v="1900-07-27T00:00:00"/>
    <d v="2024-04-15T00:00:00"/>
    <d v="2024-05-15T00:00:00"/>
    <n v="45492"/>
    <m/>
    <m/>
    <x v="0"/>
  </r>
  <r>
    <n v="93572184"/>
    <s v="DNI"/>
    <s v="ALEJOS CHUQUIRUNA, MARIANO JEREMIAS"/>
    <s v="M"/>
    <d v="2023-10-09T00:00:00"/>
    <x v="1"/>
    <s v="HOSPITAL DE VENTANILLA"/>
    <s v="301 C.S.M.I. PACHACUTEC PERU - COREA"/>
    <x v="0"/>
    <x v="10"/>
    <n v="45391"/>
    <x v="9"/>
    <x v="1"/>
    <d v="1900-07-27T00:00:00"/>
    <d v="2024-04-09T00:00:00"/>
    <d v="2024-05-06T00:00:00"/>
    <n v="45481"/>
    <m/>
    <m/>
    <x v="0"/>
  </r>
  <r>
    <n v="93572451"/>
    <s v="DNI"/>
    <s v="VASQUEZ CONDOR, BECKAN DANILO"/>
    <s v="M"/>
    <d v="2023-10-09T00:00:00"/>
    <x v="1"/>
    <s v="HOSPITAL DE VENTANILLA"/>
    <s v="302 C.S. 03 DE FEBRERO"/>
    <x v="0"/>
    <x v="10"/>
    <n v="45394"/>
    <x v="6"/>
    <x v="1"/>
    <d v="1900-07-27T00:00:00"/>
    <d v="2024-04-12T00:00:00"/>
    <d v="2024-06-11T00:00:00"/>
    <n v="45484"/>
    <m/>
    <m/>
    <x v="0"/>
  </r>
  <r>
    <n v="93572664"/>
    <s v="DNI"/>
    <s v="CADILLO HARO, LETYCIA VALERIA"/>
    <s v="F"/>
    <d v="2023-10-09T00:00:00"/>
    <x v="1"/>
    <s v="HOSPITAL DE VENTANILLA"/>
    <s v="311 C.S. LUIS FELIPE DE LAS CASAS"/>
    <x v="0"/>
    <x v="10"/>
    <n v="45394"/>
    <x v="8"/>
    <x v="1"/>
    <d v="1900-07-27T00:00:00"/>
    <d v="2024-04-12T00:00:00"/>
    <d v="2024-05-13T00:00:00"/>
    <n v="45484"/>
    <m/>
    <n v="45574"/>
    <x v="0"/>
  </r>
  <r>
    <n v="93573995"/>
    <s v="DNI"/>
    <s v="ROJAS PASCASIO, BRIANNA CAMILA ADISSON"/>
    <s v="F"/>
    <d v="2023-10-10T00:00:00"/>
    <x v="2"/>
    <s v="CLINICA AVIVA SEDE MENDIOLA"/>
    <s v="203 P.S. PALMERAS DE OQUENDO"/>
    <x v="0"/>
    <x v="10"/>
    <n v="45405"/>
    <x v="20"/>
    <x v="2"/>
    <d v="1900-07-27T00:00:00"/>
    <d v="2024-04-23T00:00:00"/>
    <d v="2024-06-27T00:00:00"/>
    <n v="45527"/>
    <d v="2024-10-25T00:00:00"/>
    <n v="45590"/>
    <x v="1"/>
  </r>
  <r>
    <n v="93574369"/>
    <s v="DNI"/>
    <s v="CORMAN NEYRA, SEBASTIAN RUBEN"/>
    <s v="M"/>
    <d v="2023-10-11T00:00:00"/>
    <x v="1"/>
    <s v="CENTRO DE SALUD VILLA LOS REYES"/>
    <s v="310 C.S. VILLA LOS REYES"/>
    <x v="0"/>
    <x v="10"/>
    <n v="45394"/>
    <x v="10"/>
    <x v="1"/>
    <d v="1900-07-27T00:00:00"/>
    <d v="2024-04-12T00:00:00"/>
    <d v="2024-05-20T00:00:00"/>
    <n v="45492"/>
    <m/>
    <m/>
    <x v="0"/>
  </r>
  <r>
    <n v="93575867"/>
    <s v="DNI"/>
    <s v="FLORES MENDOZA, LUAR DANIEL"/>
    <s v="M"/>
    <d v="2023-10-11T00:00:00"/>
    <x v="1"/>
    <s v="CLINICA SAN GABRIEL S.A.C."/>
    <s v="306 P.S. ANGAMOS"/>
    <x v="0"/>
    <x v="10"/>
    <n v="45393"/>
    <x v="34"/>
    <x v="1"/>
    <d v="1900-07-27T00:00:00"/>
    <d v="2024-04-11T00:00:00"/>
    <d v="2024-05-15T00:00:00"/>
    <n v="45489"/>
    <d v="2024-10-25T00:00:00"/>
    <m/>
    <x v="0"/>
  </r>
  <r>
    <n v="93576795"/>
    <s v="DNI"/>
    <s v="GONZALES MUÑAQUE, JHOAN ANDRÉ"/>
    <s v="M"/>
    <d v="2023-10-13T00:00:00"/>
    <x v="2"/>
    <s v="NAC. DANIEL A. CARRION"/>
    <s v="111 C.S. SANTA ROSA"/>
    <x v="0"/>
    <x v="10"/>
    <n v="45404"/>
    <x v="15"/>
    <x v="3"/>
    <d v="1900-07-27T00:00:00"/>
    <d v="2024-04-22T00:00:00"/>
    <d v="2024-05-22T00:00:00"/>
    <n v="45469"/>
    <m/>
    <m/>
    <x v="0"/>
  </r>
  <r>
    <n v="93576834"/>
    <s v="DNI"/>
    <s v="TERRONES CESPEDES, EDRIC MISAEL"/>
    <s v="M"/>
    <d v="2023-10-13T00:00:00"/>
    <x v="1"/>
    <s v="HOSPITAL DE VENTANILLA"/>
    <s v="308 P.S. DEFENSORES DE LA PATRIA"/>
    <x v="0"/>
    <x v="10"/>
    <n v="45395"/>
    <x v="3"/>
    <x v="1"/>
    <d v="1900-07-27T00:00:00"/>
    <d v="2024-04-13T00:00:00"/>
    <d v="2024-06-14T00:00:00"/>
    <n v="45497"/>
    <m/>
    <m/>
    <x v="0"/>
  </r>
  <r>
    <n v="93577311"/>
    <s v="DNI"/>
    <s v="HUAYUNGA JIMENEZ, AUSTIN FARID"/>
    <s v="M"/>
    <d v="2023-10-13T00:00:00"/>
    <x v="2"/>
    <s v="GRAL. JAEN"/>
    <s v="203 P.S. PALMERAS DE OQUENDO"/>
    <x v="0"/>
    <x v="10"/>
    <n v="45401"/>
    <x v="20"/>
    <x v="2"/>
    <d v="1900-07-27T00:00:00"/>
    <d v="2024-04-19T00:00:00"/>
    <d v="2024-05-18T00:00:00"/>
    <n v="45471"/>
    <d v="2024-10-24T00:00:00"/>
    <m/>
    <x v="0"/>
  </r>
  <r>
    <n v="93577850"/>
    <s v="DNI"/>
    <s v="CAPUCHO ASTUDILLOS, OZÁN SAID"/>
    <s v="M"/>
    <d v="2023-10-13T00:00:00"/>
    <x v="2"/>
    <s v="CLINICA SAN BARTOLOME"/>
    <s v="205 P.S. PREVI"/>
    <x v="0"/>
    <x v="10"/>
    <n v="45411"/>
    <x v="24"/>
    <x v="2"/>
    <d v="1900-07-27T00:00:00"/>
    <d v="2024-04-29T00:00:00"/>
    <m/>
    <m/>
    <m/>
    <m/>
    <x v="0"/>
  </r>
  <r>
    <n v="93578093"/>
    <s v="DNI"/>
    <s v="BUSTAMANTE ZELAYA, FELIX DIEGO"/>
    <s v="M"/>
    <d v="2023-10-14T00:00:00"/>
    <x v="1"/>
    <s v="NAC. DANIEL A. CARRION"/>
    <s v="309 P.S. VENTANILLA ALTA"/>
    <x v="0"/>
    <x v="10"/>
    <n v="45414"/>
    <x v="2"/>
    <x v="1"/>
    <d v="1900-07-27T00:00:00"/>
    <d v="2024-05-02T00:00:00"/>
    <d v="2024-07-09T00:00:00"/>
    <n v="45545"/>
    <m/>
    <m/>
    <x v="0"/>
  </r>
  <r>
    <n v="93579054"/>
    <s v="DNI"/>
    <s v="ALVAN GUERRA, JORDAN SNAYDER"/>
    <s v="M"/>
    <d v="2023-10-13T00:00:00"/>
    <x v="4"/>
    <s v="NAC. DANIEL A. CARRION"/>
    <s v="312 P.S. MI PERU"/>
    <x v="0"/>
    <x v="10"/>
    <n v="45395"/>
    <x v="7"/>
    <x v="1"/>
    <d v="1900-07-27T00:00:00"/>
    <d v="2024-04-13T00:00:00"/>
    <d v="2024-06-12T00:00:00"/>
    <n v="45505"/>
    <d v="2024-11-08T00:00:00"/>
    <m/>
    <x v="0"/>
  </r>
  <r>
    <n v="93579602"/>
    <s v="DNI"/>
    <s v="MUÑOZ QUISPE, LOGAN GAEL"/>
    <s v="M"/>
    <d v="2023-10-15T00:00:00"/>
    <x v="1"/>
    <s v="HOSPITAL  MILITAR LUIS ARIAS SCHEREIBER"/>
    <s v="311 C.S. LUIS FELIPE DE LAS CASAS"/>
    <x v="0"/>
    <x v="10"/>
    <n v="45397"/>
    <x v="8"/>
    <x v="1"/>
    <d v="1900-07-27T00:00:00"/>
    <d v="2024-04-15T00:00:00"/>
    <d v="2024-05-17T00:00:00"/>
    <n v="45460"/>
    <m/>
    <m/>
    <x v="0"/>
  </r>
  <r>
    <n v="93579636"/>
    <s v="DNI"/>
    <s v="LEIVA GUTIERREZ, CELESTE AITANA"/>
    <s v="F"/>
    <d v="2023-10-15T00:00:00"/>
    <x v="1"/>
    <s v="HOSPITAL DE VENTANILLA"/>
    <s v="302 C.S. 03 DE FEBRERO"/>
    <x v="0"/>
    <x v="10"/>
    <n v="45400"/>
    <x v="6"/>
    <x v="1"/>
    <d v="1900-07-27T00:00:00"/>
    <d v="2024-04-18T00:00:00"/>
    <d v="2024-05-18T00:00:00"/>
    <n v="45461"/>
    <m/>
    <n v="45584"/>
    <x v="0"/>
  </r>
  <r>
    <n v="93579772"/>
    <s v="DNI"/>
    <s v="PANDURO PACAYA, GEORGINA"/>
    <s v="F"/>
    <d v="2023-10-15T00:00:00"/>
    <x v="0"/>
    <s v="HOSPITAL SAN JOSE"/>
    <s v="213 C.S. VILLA SR. DE LOS MILAGROS"/>
    <x v="0"/>
    <x v="10"/>
    <n v="45412"/>
    <x v="4"/>
    <x v="2"/>
    <d v="1900-07-27T00:00:00"/>
    <d v="2024-04-30T00:00:00"/>
    <d v="2024-07-01T00:00:00"/>
    <n v="45537"/>
    <m/>
    <n v="45594"/>
    <x v="0"/>
  </r>
  <r>
    <n v="93579941"/>
    <s v="DNI"/>
    <s v="NICOLAS HUARCAYA, ALICE ANYELA"/>
    <s v="F"/>
    <d v="2023-10-16T00:00:00"/>
    <x v="4"/>
    <s v="HOSPITAL DE VENTANILLA"/>
    <s v="312 P.S. MI PERU"/>
    <x v="0"/>
    <x v="10"/>
    <n v="45398"/>
    <x v="7"/>
    <x v="1"/>
    <d v="1900-07-27T00:00:00"/>
    <d v="2024-04-16T00:00:00"/>
    <d v="2024-05-17T00:00:00"/>
    <n v="45460"/>
    <d v="2024-11-08T00:00:00"/>
    <m/>
    <x v="0"/>
  </r>
  <r>
    <n v="93580052"/>
    <s v="DNI"/>
    <s v="CASTILLA SONCCO, YUSU AHINOA GENESIS"/>
    <s v="F"/>
    <d v="2023-10-16T00:00:00"/>
    <x v="1"/>
    <s v="HOSPITAL DE VENTANILLA"/>
    <s v="302 C.S. 03 DE FEBRERO"/>
    <x v="0"/>
    <x v="10"/>
    <n v="45400"/>
    <x v="6"/>
    <x v="1"/>
    <d v="1900-07-27T00:00:00"/>
    <d v="2024-04-18T00:00:00"/>
    <d v="2024-06-01T00:00:00"/>
    <n v="45491"/>
    <m/>
    <m/>
    <x v="0"/>
  </r>
  <r>
    <n v="93580503"/>
    <s v="DNI"/>
    <s v="DAVILA BERROCAL, ALAIA CATALEYA"/>
    <s v="F"/>
    <d v="2023-10-16T00:00:00"/>
    <x v="2"/>
    <s v="NAC. DANIEL A. CARRION"/>
    <s v="115 C.S. ACAPULCO"/>
    <x v="0"/>
    <x v="10"/>
    <n v="45402"/>
    <x v="41"/>
    <x v="3"/>
    <d v="1900-07-27T00:00:00"/>
    <d v="2024-04-20T00:00:00"/>
    <d v="2024-06-22T00:00:00"/>
    <n v="45492"/>
    <d v="2024-10-19T00:00:00"/>
    <n v="45584"/>
    <x v="1"/>
  </r>
  <r>
    <n v="93580984"/>
    <s v="DNI"/>
    <s v="RAMOS DANOS, IAN JOSÉ"/>
    <s v="M"/>
    <d v="2023-10-15T00:00:00"/>
    <x v="1"/>
    <s v="NAC. DANIEL A. CARRION"/>
    <s v="308 P.S. DEFENSORES DE LA PATRIA"/>
    <x v="0"/>
    <x v="10"/>
    <n v="45398"/>
    <x v="3"/>
    <x v="1"/>
    <d v="1900-07-27T00:00:00"/>
    <d v="2024-04-16T00:00:00"/>
    <d v="2024-05-16T00:00:00"/>
    <n v="45460"/>
    <m/>
    <m/>
    <x v="0"/>
  </r>
  <r>
    <n v="93581212"/>
    <s v="DNI"/>
    <s v="LOW CAMACLLANQUI, VICTORIA ISABELLA"/>
    <s v="F"/>
    <d v="2023-10-16T00:00:00"/>
    <x v="3"/>
    <s v="HOSPITAL SAN JOSE"/>
    <s v="211 C.S.M.I. BELLAVISTA PERU - COREA"/>
    <x v="0"/>
    <x v="10"/>
    <n v="45388"/>
    <x v="5"/>
    <x v="2"/>
    <d v="1900-07-27T00:00:00"/>
    <d v="2024-04-06T00:00:00"/>
    <m/>
    <m/>
    <m/>
    <n v="45595"/>
    <x v="0"/>
  </r>
  <r>
    <n v="93581251"/>
    <s v="DNI"/>
    <s v="MAYTA QUISPE, CATALEYA NICOLE BRIANNA"/>
    <s v="F"/>
    <d v="2023-10-16T00:00:00"/>
    <x v="1"/>
    <s v="HOSPITAL VITARTE"/>
    <s v="301 C.S.M.I. PACHACUTEC PERU - COREA"/>
    <x v="0"/>
    <x v="10"/>
    <n v="45401"/>
    <x v="9"/>
    <x v="1"/>
    <d v="1900-07-27T00:00:00"/>
    <d v="2024-04-19T00:00:00"/>
    <d v="2024-05-16T00:00:00"/>
    <n v="45460"/>
    <d v="2024-10-16T00:00:00"/>
    <n v="45581"/>
    <x v="1"/>
  </r>
  <r>
    <n v="93581411"/>
    <s v="DNI"/>
    <s v="MARIN CRUZ, MAEL ALESSIO"/>
    <s v="M"/>
    <d v="2023-10-17T00:00:00"/>
    <x v="2"/>
    <s v="NAC. DANIEL A. CARRION"/>
    <s v="313 C.S. MARQUEZ"/>
    <x v="0"/>
    <x v="10"/>
    <n v="45407"/>
    <x v="19"/>
    <x v="1"/>
    <d v="1900-07-27T00:00:00"/>
    <d v="2024-04-25T00:00:00"/>
    <d v="2024-06-13T00:00:00"/>
    <n v="45521"/>
    <m/>
    <n v="45616"/>
    <x v="0"/>
  </r>
  <r>
    <n v="93582582"/>
    <s v="DNI"/>
    <s v="RICCE BAILON, MARGARETH ISABEL ARIANA"/>
    <s v="F"/>
    <d v="2023-10-17T00:00:00"/>
    <x v="1"/>
    <s v="NAC. DANIEL A. CARRION"/>
    <s v="302 C.S. 03 DE FEBRERO"/>
    <x v="0"/>
    <x v="10"/>
    <n v="45405"/>
    <x v="6"/>
    <x v="1"/>
    <d v="1900-07-27T00:00:00"/>
    <d v="2024-04-23T00:00:00"/>
    <d v="2024-05-23T00:00:00"/>
    <n v="45462"/>
    <m/>
    <m/>
    <x v="0"/>
  </r>
  <r>
    <n v="93584482"/>
    <s v="DNI"/>
    <s v="BOLO TIPACTI, LOGAN EMILIO"/>
    <s v="M"/>
    <d v="2023-10-19T00:00:00"/>
    <x v="2"/>
    <s v="C.S. BELLAVISTA PERU COREA"/>
    <s v="204 C.S. SESQUICENTENARIO"/>
    <x v="0"/>
    <x v="10"/>
    <n v="45405"/>
    <x v="17"/>
    <x v="2"/>
    <d v="1900-07-27T00:00:00"/>
    <d v="2024-04-23T00:00:00"/>
    <d v="2024-07-01T00:00:00"/>
    <n v="45500"/>
    <d v="2024-10-25T00:00:00"/>
    <n v="45590"/>
    <x v="1"/>
  </r>
  <r>
    <n v="93585132"/>
    <s v="DNI"/>
    <s v="VERASTEGUI TERAN, VALENTINA"/>
    <s v="F"/>
    <d v="2023-10-20T00:00:00"/>
    <x v="2"/>
    <s v="HOSPITAL SAN JOSE"/>
    <s v="205 P.S. PREVI"/>
    <x v="0"/>
    <x v="10"/>
    <n v="45402"/>
    <x v="24"/>
    <x v="2"/>
    <d v="1900-07-27T00:00:00"/>
    <d v="2024-04-20T00:00:00"/>
    <d v="2024-05-21T00:00:00"/>
    <n v="45474"/>
    <d v="2024-10-23T00:00:00"/>
    <m/>
    <x v="0"/>
  </r>
  <r>
    <n v="93378122"/>
    <s v="DNI"/>
    <s v="SOTOMAYOR VALUIS, ADRIÁN DANILO"/>
    <s v="M"/>
    <d v="2023-05-09T00:00:00"/>
    <x v="1"/>
    <s v="MATERNO INFANTIL PACHACUTEC  PERU-COREA"/>
    <s v="305 C.S. SANTA ROSA DE PACHACUTEC"/>
    <x v="0"/>
    <x v="10"/>
    <d v="2024-04-24T00:00:00"/>
    <x v="12"/>
    <x v="1"/>
    <n v="209"/>
    <d v="2024-04-24T00:00:00"/>
    <d v="2024-06-24T00:00:00"/>
    <d v="2024-08-23T00:00:00"/>
    <d v="2024-10-30T00:00:00"/>
    <m/>
    <x v="0"/>
  </r>
  <r>
    <n v="93379027"/>
    <s v="DNI"/>
    <s v="GUZMAN GUERRERO, RACHEL ITZET"/>
    <s v="F"/>
    <d v="2023-05-09T00:00:00"/>
    <x v="2"/>
    <s v="NAC. DANIEL A. CARRION"/>
    <s v="102 C.S. ALBERTO BARTON"/>
    <x v="0"/>
    <x v="10"/>
    <d v="2024-04-26T00:00:00"/>
    <x v="5"/>
    <x v="2"/>
    <n v="209"/>
    <d v="2024-04-26T00:00:00"/>
    <m/>
    <m/>
    <m/>
    <m/>
    <x v="0"/>
  </r>
  <r>
    <n v="93382726"/>
    <s v="DNI"/>
    <s v="CHAVEZ TAMINCHE, JEREMÍAS MATEO"/>
    <s v="M"/>
    <d v="2023-05-12T00:00:00"/>
    <x v="4"/>
    <s v="HOSPITAL DE VENTANILLA"/>
    <s v="312 P.S. MI PERU"/>
    <x v="0"/>
    <x v="10"/>
    <d v="2024-04-15T00:00:00"/>
    <x v="7"/>
    <x v="1"/>
    <n v="209"/>
    <d v="2024-04-15T00:00:00"/>
    <d v="2024-06-14T00:00:00"/>
    <d v="2024-08-07T00:00:00"/>
    <d v="2024-11-08T00:00:00"/>
    <m/>
    <x v="0"/>
  </r>
  <r>
    <n v="93388583"/>
    <s v="DNI"/>
    <s v="HERRERA BARRETO, GENESIS CAMILA"/>
    <s v="F"/>
    <d v="2023-05-17T00:00:00"/>
    <x v="2"/>
    <s v="HOSPITAL SAN JOSE"/>
    <s v="203 P.S. PALMERAS DE OQUENDO"/>
    <x v="0"/>
    <x v="10"/>
    <d v="2024-04-08T00:00:00"/>
    <x v="20"/>
    <x v="2"/>
    <n v="209"/>
    <d v="2024-04-08T00:00:00"/>
    <d v="2024-05-09T00:00:00"/>
    <m/>
    <d v="2024-10-25T00:00:00"/>
    <m/>
    <x v="0"/>
  </r>
  <r>
    <n v="93413613"/>
    <s v="DNI"/>
    <s v="DIAZ MALCA, ALONDRA YAMILETH"/>
    <s v="F"/>
    <d v="2023-06-05T00:00:00"/>
    <x v="2"/>
    <s v="HOSPITAL NACIONAL CAYETANO HEREDIA"/>
    <s v="201 C.S. FAUCETT"/>
    <x v="0"/>
    <x v="10"/>
    <d v="2024-04-23T00:00:00"/>
    <x v="29"/>
    <x v="2"/>
    <n v="209"/>
    <m/>
    <m/>
    <m/>
    <d v="2024-10-30T00:00:00"/>
    <m/>
    <x v="0"/>
  </r>
  <r>
    <n v="93415798"/>
    <s v="DNI"/>
    <s v="BANCES SANTOS, GHIAN FRANCO"/>
    <s v="M"/>
    <d v="2023-06-07T00:00:00"/>
    <x v="1"/>
    <s v="CENTRO DE SALUD VILLA LOS REYES"/>
    <s v="310 C.S. VILLA LOS REYES"/>
    <x v="0"/>
    <x v="10"/>
    <d v="2024-04-15T00:00:00"/>
    <x v="10"/>
    <x v="1"/>
    <n v="209"/>
    <d v="2024-04-15T00:00:00"/>
    <d v="2024-06-24T00:00:00"/>
    <d v="2024-08-26T00:00:00"/>
    <d v="2024-11-07T00:00:00"/>
    <m/>
    <x v="0"/>
  </r>
  <r>
    <n v="93441581"/>
    <s v="DNI"/>
    <s v="ZABALA VILCAPOMA, LIAM ESTEBAN"/>
    <s v="M"/>
    <d v="2023-06-27T00:00:00"/>
    <x v="1"/>
    <s v="HOSPITAL DE VENTANILLA"/>
    <s v="308 P.S. DEFENSORES DE LA PATRIA"/>
    <x v="0"/>
    <x v="10"/>
    <d v="2024-04-29T00:00:00"/>
    <x v="3"/>
    <x v="1"/>
    <n v="209"/>
    <d v="2024-04-29T00:00:00"/>
    <m/>
    <m/>
    <m/>
    <m/>
    <x v="0"/>
  </r>
  <r>
    <n v="93441802"/>
    <s v="DNI"/>
    <s v="MASHACURI RENGIFO, BARIS JHOAN"/>
    <s v="M"/>
    <d v="2023-06-27T00:00:00"/>
    <x v="1"/>
    <s v="HOSPITAL DE VENTANILLA"/>
    <s v="309 P.S. VENTANILLA ALTA"/>
    <x v="0"/>
    <x v="10"/>
    <d v="2024-05-02T00:00:00"/>
    <x v="2"/>
    <x v="1"/>
    <n v="209"/>
    <d v="2024-05-02T00:00:00"/>
    <d v="2024-07-01T00:00:00"/>
    <d v="2024-08-02T00:00:00"/>
    <m/>
    <m/>
    <x v="0"/>
  </r>
  <r>
    <n v="93444388"/>
    <s v="DNI"/>
    <s v="LESCANO NOVOA, AITANNA JANICK"/>
    <s v="F"/>
    <d v="2023-06-29T00:00:00"/>
    <x v="1"/>
    <s v="HOSPITAL DE VENTANILLA"/>
    <s v="309 P.S. VENTANILLA ALTA"/>
    <x v="0"/>
    <x v="10"/>
    <d v="2024-04-24T00:00:00"/>
    <x v="2"/>
    <x v="1"/>
    <n v="209"/>
    <d v="2024-04-24T00:00:00"/>
    <d v="2024-06-20T00:00:00"/>
    <m/>
    <m/>
    <m/>
    <x v="0"/>
  </r>
  <r>
    <n v="93456764"/>
    <s v="DNI"/>
    <s v="GONZALES LAIME, MATEO ABIEL"/>
    <s v="M"/>
    <d v="2023-07-08T00:00:00"/>
    <x v="2"/>
    <s v="NAC. DANIEL A. CARRION"/>
    <s v="203 P.S. PALMERAS DE OQUENDO"/>
    <x v="0"/>
    <x v="10"/>
    <d v="2024-04-09T00:00:00"/>
    <x v="0"/>
    <x v="0"/>
    <n v="209"/>
    <m/>
    <m/>
    <m/>
    <m/>
    <m/>
    <x v="0"/>
  </r>
  <r>
    <n v="93474973"/>
    <s v="DNI"/>
    <s v="BALDERA RODRIGUEZ, TRIANA YAMILET"/>
    <s v="F"/>
    <d v="2023-07-22T00:00:00"/>
    <x v="1"/>
    <s v="HOSPITAL II LIMA NORTE CALLAO LUIS NEGREIROS VEGA ESSALUD"/>
    <s v="308 P.S. DEFENSORES DE LA PATRIA"/>
    <x v="0"/>
    <x v="10"/>
    <d v="2024-04-08T00:00:00"/>
    <x v="3"/>
    <x v="1"/>
    <n v="209"/>
    <d v="2024-04-08T00:00:00"/>
    <d v="2024-05-31T00:00:00"/>
    <d v="2024-07-09T00:00:00"/>
    <m/>
    <m/>
    <x v="0"/>
  </r>
  <r>
    <n v="93483946"/>
    <s v="DNI"/>
    <s v="VILLALVA LÉVANO, ALESSIA ANTONELLA"/>
    <s v="F"/>
    <d v="2023-07-30T00:00:00"/>
    <x v="2"/>
    <s v="HOSPITAL SAN JOSE"/>
    <s v="206 P.S. BOCANEGRA"/>
    <x v="0"/>
    <x v="10"/>
    <d v="2024-04-17T00:00:00"/>
    <x v="33"/>
    <x v="0"/>
    <n v="209"/>
    <m/>
    <m/>
    <m/>
    <m/>
    <m/>
    <x v="0"/>
  </r>
  <r>
    <n v="93502800"/>
    <s v="DNI"/>
    <s v="VEGA ZAVALETA, EITHAN ALEXANDER"/>
    <s v="M"/>
    <d v="2023-08-14T00:00:00"/>
    <x v="2"/>
    <s v="NAC. DANIEL A. CARRION"/>
    <s v="109 C.S. JOSE OLAYA"/>
    <x v="0"/>
    <x v="10"/>
    <d v="2024-04-22T00:00:00"/>
    <x v="0"/>
    <x v="0"/>
    <n v="209"/>
    <m/>
    <m/>
    <m/>
    <m/>
    <m/>
    <x v="0"/>
  </r>
  <r>
    <n v="93508847"/>
    <s v="DNI"/>
    <s v="FLORES LEON, AARON JASIEL"/>
    <s v="M"/>
    <d v="2023-08-18T00:00:00"/>
    <x v="5"/>
    <s v="NAC. DANIEL A. CARRION"/>
    <s v="215 P.S. LA PERLA"/>
    <x v="0"/>
    <x v="10"/>
    <d v="2024-04-10T00:00:00"/>
    <x v="25"/>
    <x v="2"/>
    <n v="209"/>
    <d v="2024-04-10T00:00:00"/>
    <d v="2024-05-10T00:00:00"/>
    <m/>
    <d v="2024-11-05T00:00:00"/>
    <d v="2024-11-05T00:00:00"/>
    <x v="0"/>
  </r>
  <r>
    <n v="93511459"/>
    <s v="DNI"/>
    <s v="VILCATOMA CHEPE, EZEQUIEL ITALO"/>
    <s v="M"/>
    <d v="2023-08-22T00:00:00"/>
    <x v="0"/>
    <s v="HOSPITAL SAN JOSE"/>
    <s v="214 C.S. CARMEN DE LA LEGUA"/>
    <x v="0"/>
    <x v="10"/>
    <d v="2024-04-20T00:00:00"/>
    <x v="21"/>
    <x v="2"/>
    <n v="209"/>
    <d v="2024-04-20T00:00:00"/>
    <d v="2024-06-28T00:00:00"/>
    <d v="2024-08-17T00:00:00"/>
    <m/>
    <m/>
    <x v="0"/>
  </r>
  <r>
    <n v="93512495"/>
    <s v="DNI"/>
    <s v="PIÑA SIERRA, CAMILO MATEO"/>
    <s v="M"/>
    <d v="2023-08-22T00:00:00"/>
    <x v="1"/>
    <s v="HOSPITAL DE VENTANILLA"/>
    <s v="301 C.S.M.I. PACHACUTEC PERU - COREA"/>
    <x v="0"/>
    <x v="10"/>
    <d v="2024-04-09T00:00:00"/>
    <x v="9"/>
    <x v="1"/>
    <n v="209"/>
    <d v="2024-04-09T00:00:00"/>
    <d v="2024-05-10T00:00:00"/>
    <d v="2024-06-11T00:00:00"/>
    <m/>
    <m/>
    <x v="0"/>
  </r>
  <r>
    <n v="93523418"/>
    <s v="DNI"/>
    <s v="PERNIA PEROZA, MADISON ALEXANDRA"/>
    <s v="F"/>
    <d v="2023-09-01T00:00:00"/>
    <x v="2"/>
    <s v="NESTOR GAMBETTA"/>
    <s v="106 C.S. SANTA FE"/>
    <x v="0"/>
    <x v="10"/>
    <d v="2024-04-23T00:00:00"/>
    <x v="0"/>
    <x v="0"/>
    <n v="209"/>
    <m/>
    <m/>
    <m/>
    <m/>
    <m/>
    <x v="0"/>
  </r>
  <r>
    <n v="93525617"/>
    <s v="DNI"/>
    <s v="PEÑA RAMIREZ, ITAM VALENTINO"/>
    <s v="M"/>
    <d v="2023-09-02T00:00:00"/>
    <x v="1"/>
    <s v="HOSPITAL II LIMA NORTE CALLAO LUIS NEGREIROS VEGA ESSALUD"/>
    <s v="309 P.S. VENTANILLA ALTA"/>
    <x v="0"/>
    <x v="10"/>
    <d v="2024-04-13T00:00:00"/>
    <x v="2"/>
    <x v="1"/>
    <n v="209"/>
    <d v="2024-04-13T00:00:00"/>
    <d v="2024-05-17T00:00:00"/>
    <d v="2024-07-25T00:00:00"/>
    <m/>
    <m/>
    <x v="0"/>
  </r>
  <r>
    <n v="93542153"/>
    <s v="DNI"/>
    <s v="NUÑEZ VALDIVIA, LUKA YUCEL"/>
    <s v="M"/>
    <d v="2023-09-15T00:00:00"/>
    <x v="2"/>
    <s v="NAC. DANIEL A. CARRION"/>
    <s v="102 C.S. ALBERTO BARTON"/>
    <x v="0"/>
    <x v="10"/>
    <d v="2024-04-20T00:00:00"/>
    <x v="0"/>
    <x v="0"/>
    <n v="209"/>
    <m/>
    <m/>
    <m/>
    <m/>
    <m/>
    <x v="0"/>
  </r>
  <r>
    <n v="93553235"/>
    <s v="DNI"/>
    <s v="JARA CARDOZA, AZUMI MAILÉN NASLY"/>
    <s v="F"/>
    <d v="2023-09-24T00:00:00"/>
    <x v="1"/>
    <s v="HOSPITAL NACIONAL ALBERTO SABOGAL SOLOGUREN DE LA RED ASISTENCIAL SABOGAL"/>
    <s v="314 P.S. VENTANILLA ESTE"/>
    <x v="0"/>
    <x v="10"/>
    <d v="2024-04-17T00:00:00"/>
    <x v="27"/>
    <x v="1"/>
    <n v="209"/>
    <d v="2024-04-17T00:00:00"/>
    <d v="2024-06-25T00:00:00"/>
    <d v="2024-07-24T00:00:00"/>
    <d v="2024-10-28T00:00:00"/>
    <d v="2024-10-25T00:00:00"/>
    <x v="1"/>
  </r>
  <r>
    <n v="93554545"/>
    <s v="DNI"/>
    <s v="RAMIREZ LEON, ELIÁN YAHÍR"/>
    <s v="M"/>
    <d v="2023-09-25T00:00:00"/>
    <x v="1"/>
    <s v="HOSPITAL DE VENTANILLA"/>
    <s v="310 C.S. VILLA LOS REYES"/>
    <x v="0"/>
    <x v="10"/>
    <d v="2024-04-11T00:00:00"/>
    <x v="10"/>
    <x v="1"/>
    <n v="209"/>
    <d v="2024-04-11T00:00:00"/>
    <d v="2024-05-21T00:00:00"/>
    <d v="2024-06-24T00:00:00"/>
    <d v="2024-10-15T00:00:00"/>
    <m/>
    <x v="0"/>
  </r>
  <r>
    <n v="93554578"/>
    <s v="DNI"/>
    <s v="CABANILLAS NIETO, KENYA MAYLEN CHRISTINA"/>
    <s v="F"/>
    <d v="2023-09-23T00:00:00"/>
    <x v="2"/>
    <s v="NAC. DANIEL A. CARRION"/>
    <s v="115 C.S. ACAPULCO"/>
    <x v="0"/>
    <x v="10"/>
    <d v="2024-04-18T00:00:00"/>
    <x v="41"/>
    <x v="3"/>
    <n v="209"/>
    <d v="2024-04-18T00:00:00"/>
    <d v="2024-05-21T00:00:00"/>
    <d v="2024-06-20T00:00:00"/>
    <d v="2024-10-21T00:00:00"/>
    <d v="2024-10-21T00:00:00"/>
    <x v="1"/>
  </r>
  <r>
    <n v="93560858"/>
    <s v="DNI"/>
    <s v="VILA GONZALES, JUAN EITHAN"/>
    <s v="M"/>
    <d v="2023-09-30T00:00:00"/>
    <x v="1"/>
    <s v="HOSPITAL DE VENTANILLA"/>
    <s v="308 P.S. DEFENSORES DE LA PATRIA"/>
    <x v="0"/>
    <x v="10"/>
    <d v="2024-04-08T00:00:00"/>
    <x v="3"/>
    <x v="1"/>
    <n v="209"/>
    <d v="2024-04-08T00:00:00"/>
    <d v="2024-06-03T00:00:00"/>
    <d v="2024-07-22T00:00:00"/>
    <m/>
    <m/>
    <x v="0"/>
  </r>
  <r>
    <n v="93561112"/>
    <s v="DNI"/>
    <s v="ALVARADO ALCANTARA, AITANA DANÁE"/>
    <s v="F"/>
    <d v="2023-09-29T00:00:00"/>
    <x v="1"/>
    <s v="CLINICA MONTELUZ"/>
    <s v="305 C.S. SANTA ROSA DE PACHACUTEC"/>
    <x v="0"/>
    <x v="10"/>
    <d v="2024-04-08T00:00:00"/>
    <x v="12"/>
    <x v="1"/>
    <n v="209"/>
    <d v="2024-04-08T00:00:00"/>
    <d v="2024-06-05T00:00:00"/>
    <m/>
    <m/>
    <m/>
    <x v="0"/>
  </r>
  <r>
    <n v="93561569"/>
    <s v="DNI"/>
    <s v="RUIZ ASENCIOS, ELA AMIRA"/>
    <s v="F"/>
    <d v="2023-09-30T00:00:00"/>
    <x v="1"/>
    <s v="CLINICA MONTELUZ"/>
    <s v="301 C.S.M.I. PACHACUTEC PERU - COREA"/>
    <x v="0"/>
    <x v="10"/>
    <d v="2024-04-08T00:00:00"/>
    <x v="9"/>
    <x v="1"/>
    <n v="209"/>
    <d v="2024-04-08T00:00:00"/>
    <d v="2024-06-07T00:00:00"/>
    <d v="2024-07-15T00:00:00"/>
    <m/>
    <m/>
    <x v="0"/>
  </r>
  <r>
    <n v="93564071"/>
    <s v="DNI"/>
    <s v="VICENTE VALLEJOS, JOAQUIN ALEJANDRO"/>
    <s v="M"/>
    <d v="2023-10-02T00:00:00"/>
    <x v="1"/>
    <s v="HOSPITAL DE VENTANILLA"/>
    <s v="302 C.S. 03 DE FEBRERO"/>
    <x v="0"/>
    <x v="10"/>
    <d v="2024-05-01T00:00:00"/>
    <x v="6"/>
    <x v="1"/>
    <n v="209"/>
    <d v="2024-05-01T00:00:00"/>
    <d v="2024-07-01T00:00:00"/>
    <d v="2024-08-05T00:00:00"/>
    <m/>
    <m/>
    <x v="0"/>
  </r>
  <r>
    <n v="93564113"/>
    <s v="DNI"/>
    <s v="VALENZUELA CCECCAÑA, GABY YSABEL"/>
    <s v="F"/>
    <d v="2023-10-02T00:00:00"/>
    <x v="3"/>
    <s v="NAC. DANIEL A. CARRION"/>
    <s v="211 C.S.M.I. BELLAVISTA PERU - COREA"/>
    <x v="0"/>
    <x v="10"/>
    <d v="2024-04-06T00:00:00"/>
    <x v="5"/>
    <x v="2"/>
    <n v="209"/>
    <d v="2024-04-06T00:00:00"/>
    <d v="2024-05-09T00:00:00"/>
    <d v="2024-07-04T00:00:00"/>
    <m/>
    <m/>
    <x v="0"/>
  </r>
  <r>
    <n v="93564895"/>
    <s v="DNI"/>
    <s v="CHERO ANTON, LAIA ALESSIA"/>
    <s v="F"/>
    <d v="2023-10-03T00:00:00"/>
    <x v="1"/>
    <s v="HOSPITAL DE VENTANILLA"/>
    <s v="308 P.S. DEFENSORES DE LA PATRIA"/>
    <x v="0"/>
    <x v="10"/>
    <d v="2024-04-18T00:00:00"/>
    <x v="3"/>
    <x v="1"/>
    <n v="209"/>
    <d v="2024-04-18T00:00:00"/>
    <d v="2024-06-15T00:00:00"/>
    <d v="2024-07-24T00:00:00"/>
    <m/>
    <m/>
    <x v="0"/>
  </r>
  <r>
    <n v="93565964"/>
    <s v="DNI"/>
    <s v="VASQUEZ YANCCE, MATEO MIGUEL"/>
    <s v="M"/>
    <d v="2023-10-02T00:00:00"/>
    <x v="2"/>
    <s v="CLINICA JESUS DEL NORTE"/>
    <s v="206 P.S. BOCANEGRA"/>
    <x v="0"/>
    <x v="10"/>
    <d v="2024-04-30T00:00:00"/>
    <x v="32"/>
    <x v="2"/>
    <n v="209"/>
    <d v="2024-04-30T00:00:00"/>
    <d v="2024-05-30T00:00:00"/>
    <d v="2024-06-28T00:00:00"/>
    <d v="2024-10-29T00:00:00"/>
    <m/>
    <x v="0"/>
  </r>
  <r>
    <n v="93566496"/>
    <s v="DNI"/>
    <s v="LARA CHUQUIMAMANI, LAIA JULIETH"/>
    <s v="F"/>
    <d v="2023-10-04T00:00:00"/>
    <x v="1"/>
    <s v="INSTITUTO NACIONAL MATERNO PERINATAL"/>
    <s v="302 C.S. 03 DE FEBRERO"/>
    <x v="0"/>
    <x v="10"/>
    <d v="2024-04-07T00:00:00"/>
    <x v="6"/>
    <x v="1"/>
    <n v="209"/>
    <d v="2024-04-07T00:00:00"/>
    <d v="2024-05-07T00:00:00"/>
    <d v="2024-07-06T00:00:00"/>
    <d v="2024-10-15T00:00:00"/>
    <d v="2024-10-15T00:00:00"/>
    <x v="1"/>
  </r>
  <r>
    <n v="93566602"/>
    <s v="DNI"/>
    <s v="QUIÑONES LAZARO, JESET SARAI"/>
    <s v="F"/>
    <d v="2023-10-04T00:00:00"/>
    <x v="1"/>
    <s v="HOSPITAL DE VENTANILLA"/>
    <s v="301 C.S.M.I. PACHACUTEC PERU - COREA"/>
    <x v="0"/>
    <x v="10"/>
    <d v="2024-04-11T00:00:00"/>
    <x v="9"/>
    <x v="1"/>
    <n v="209"/>
    <d v="2024-04-11T00:00:00"/>
    <d v="2024-05-07T00:00:00"/>
    <d v="2024-07-08T00:00:00"/>
    <m/>
    <m/>
    <x v="0"/>
  </r>
  <r>
    <n v="93567597"/>
    <s v="DNI"/>
    <s v="MEZA NAVARRO, KAHORY ZENAIDA"/>
    <s v="F"/>
    <d v="2023-10-05T00:00:00"/>
    <x v="2"/>
    <s v="CLÍNICA MÉDICA CAYETANO HEREDIA"/>
    <s v="206 P.S. BOCANEGRA"/>
    <x v="0"/>
    <x v="10"/>
    <d v="2024-04-06T00:00:00"/>
    <x v="32"/>
    <x v="2"/>
    <n v="209"/>
    <d v="2024-04-06T00:00:00"/>
    <d v="2024-05-06T00:00:00"/>
    <d v="2024-07-01T00:00:00"/>
    <d v="2024-10-21T00:00:00"/>
    <m/>
    <x v="0"/>
  </r>
  <r>
    <n v="93568802"/>
    <s v="DNI"/>
    <s v="BOZO COLMENARES, HANSEL ALONZO"/>
    <s v="M"/>
    <d v="2023-10-06T00:00:00"/>
    <x v="3"/>
    <s v="C.S. BELLAVISTA PERU COREA"/>
    <s v="211 C.S.M.I. BELLAVISTA PERU - COREA"/>
    <x v="0"/>
    <x v="10"/>
    <d v="2024-04-11T00:00:00"/>
    <x v="5"/>
    <x v="2"/>
    <n v="209"/>
    <d v="2024-04-11T00:00:00"/>
    <m/>
    <m/>
    <m/>
    <m/>
    <x v="0"/>
  </r>
  <r>
    <n v="93568875"/>
    <s v="DNI"/>
    <s v="RIVAS DURAND, SOFIA LEONOR"/>
    <s v="F"/>
    <d v="2023-10-06T00:00:00"/>
    <x v="1"/>
    <s v="HOSPITAL DE VENTANILLA"/>
    <s v="307 P.S. HIJOS DEL ALMIRANTE GRAU"/>
    <x v="0"/>
    <x v="10"/>
    <d v="2024-04-10T00:00:00"/>
    <x v="1"/>
    <x v="1"/>
    <n v="209"/>
    <d v="2024-04-10T00:00:00"/>
    <m/>
    <m/>
    <m/>
    <m/>
    <x v="0"/>
  </r>
  <r>
    <n v="93569660"/>
    <s v="DNI"/>
    <s v="URBINA GUERRA, ESTIC DARELL"/>
    <s v="M"/>
    <d v="2023-10-07T00:00:00"/>
    <x v="1"/>
    <s v="HOSPITAL DE VENTANILLA"/>
    <s v="311 C.S. LUIS FELIPE DE LAS CASAS"/>
    <x v="0"/>
    <x v="10"/>
    <d v="2024-04-08T00:00:00"/>
    <x v="8"/>
    <x v="1"/>
    <n v="209"/>
    <d v="2024-04-08T00:00:00"/>
    <d v="2024-05-07T00:00:00"/>
    <d v="2024-06-08T00:00:00"/>
    <m/>
    <d v="2024-10-25T00:00:00"/>
    <x v="0"/>
  </r>
  <r>
    <n v="93569937"/>
    <s v="DNI"/>
    <s v="CHURA RIMAS, GAEL ALESSANDRO"/>
    <s v="M"/>
    <d v="2023-10-07T00:00:00"/>
    <x v="2"/>
    <s v="NAC. DANIEL A. CARRION"/>
    <s v="313 C.S. MARQUEZ"/>
    <x v="0"/>
    <x v="10"/>
    <d v="2024-04-22T00:00:00"/>
    <x v="19"/>
    <x v="1"/>
    <n v="209"/>
    <d v="2024-04-22T00:00:00"/>
    <d v="2024-05-29T00:00:00"/>
    <d v="2024-06-28T00:00:00"/>
    <d v="2024-11-11T00:00:00"/>
    <d v="2024-11-11T00:00:00"/>
    <x v="1"/>
  </r>
  <r>
    <n v="93570068"/>
    <s v="DNI"/>
    <s v="MIRANDA BERMUDEZ, SOFIA MERCEDEZ"/>
    <s v="F"/>
    <d v="2023-10-07T00:00:00"/>
    <x v="1"/>
    <s v="HOSPITAL DE VENTANILLA"/>
    <s v="301 C.S.M.I. PACHACUTEC PERU - COREA"/>
    <x v="0"/>
    <x v="10"/>
    <d v="2024-04-13T00:00:00"/>
    <x v="9"/>
    <x v="1"/>
    <n v="209"/>
    <d v="2024-04-13T00:00:00"/>
    <d v="2024-06-06T00:00:00"/>
    <d v="2024-07-09T00:00:00"/>
    <m/>
    <d v="2024-10-11T00:00:00"/>
    <x v="0"/>
  </r>
  <r>
    <n v="93570820"/>
    <s v="DNI"/>
    <s v="SARMIENTO ZAMBRANO, SAMANTHA DANIELA"/>
    <s v="F"/>
    <d v="2023-10-08T00:00:00"/>
    <x v="2"/>
    <s v="HOSPITAL SAN JOSE"/>
    <s v="105 P.S. SAN JUAN BOSCO"/>
    <x v="0"/>
    <x v="10"/>
    <d v="2024-04-11T00:00:00"/>
    <x v="36"/>
    <x v="3"/>
    <n v="209"/>
    <d v="2024-04-11T00:00:00"/>
    <d v="2024-06-13T00:00:00"/>
    <d v="2024-08-12T00:00:00"/>
    <d v="2024-10-14T00:00:00"/>
    <d v="2024-10-14T00:00:00"/>
    <x v="1"/>
  </r>
  <r>
    <n v="93571592"/>
    <s v="DNI"/>
    <s v="MALDONADO PINCHI, SARA VALENTINA"/>
    <s v="F"/>
    <d v="2023-10-09T00:00:00"/>
    <x v="2"/>
    <s v="HOSPITAL SAN JOSE"/>
    <s v="207 P.S. EL ALAMO"/>
    <x v="0"/>
    <x v="10"/>
    <d v="2024-04-10T00:00:00"/>
    <x v="11"/>
    <x v="2"/>
    <n v="209"/>
    <d v="2024-04-10T00:00:00"/>
    <d v="2024-06-12T00:00:00"/>
    <d v="2024-08-10T00:00:00"/>
    <d v="2024-10-16T00:00:00"/>
    <d v="2024-10-16T00:00:00"/>
    <x v="1"/>
  </r>
  <r>
    <n v="93571976"/>
    <s v="DNI"/>
    <s v="VASQUEZ TORRES, EMIR EMILIANO"/>
    <s v="M"/>
    <d v="2023-10-09T00:00:00"/>
    <x v="1"/>
    <s v="HOSPITAL DE VENTANILLA"/>
    <s v="301 C.S.M.I. PACHACUTEC PERU - COREA"/>
    <x v="0"/>
    <x v="10"/>
    <d v="2024-04-19T00:00:00"/>
    <x v="9"/>
    <x v="1"/>
    <n v="209"/>
    <d v="2024-04-19T00:00:00"/>
    <d v="2024-05-20T00:00:00"/>
    <d v="2024-07-22T00:00:00"/>
    <m/>
    <m/>
    <x v="0"/>
  </r>
  <r>
    <n v="93571994"/>
    <s v="DNI"/>
    <s v="RAMOS RAMOS, MÍA VALESKA"/>
    <s v="F"/>
    <d v="2023-10-09T00:00:00"/>
    <x v="1"/>
    <s v="HOSPITAL DE VENTANILLA"/>
    <s v="308 P.S. DEFENSORES DE LA PATRIA"/>
    <x v="0"/>
    <x v="10"/>
    <d v="2024-04-13T00:00:00"/>
    <x v="3"/>
    <x v="1"/>
    <n v="209"/>
    <d v="2024-04-13T00:00:00"/>
    <d v="2024-05-13T00:00:00"/>
    <d v="2024-06-12T00:00:00"/>
    <m/>
    <m/>
    <x v="0"/>
  </r>
  <r>
    <n v="93572112"/>
    <s v="DNI"/>
    <s v="QUINTANILLA BLAS, DALEXEI MANUEL ENRIQUE"/>
    <s v="M"/>
    <d v="2023-10-09T00:00:00"/>
    <x v="2"/>
    <s v="HOSPITAL SAN JOSE"/>
    <s v="116 P.S. JUAN PABLO II"/>
    <x v="0"/>
    <x v="10"/>
    <d v="2024-04-15T00:00:00"/>
    <x v="18"/>
    <x v="3"/>
    <n v="209"/>
    <d v="2024-04-15T00:00:00"/>
    <d v="2024-06-17T00:00:00"/>
    <d v="2024-07-19T00:00:00"/>
    <m/>
    <m/>
    <x v="0"/>
  </r>
  <r>
    <n v="93572184"/>
    <s v="DNI"/>
    <s v="ALEJOS CHUQUIRUNA, MARIANO JEREMIAS"/>
    <s v="M"/>
    <d v="2023-10-09T00:00:00"/>
    <x v="1"/>
    <s v="HOSPITAL DE VENTANILLA"/>
    <s v="301 C.S.M.I. PACHACUTEC PERU - COREA"/>
    <x v="0"/>
    <x v="10"/>
    <d v="2024-04-09T00:00:00"/>
    <x v="9"/>
    <x v="1"/>
    <n v="209"/>
    <d v="2024-04-09T00:00:00"/>
    <d v="2024-05-06T00:00:00"/>
    <d v="2024-06-06T00:00:00"/>
    <m/>
    <m/>
    <x v="0"/>
  </r>
  <r>
    <n v="93572451"/>
    <s v="DNI"/>
    <s v="VASQUEZ CONDOR, BECKAN DANILO"/>
    <s v="M"/>
    <d v="2023-10-09T00:00:00"/>
    <x v="1"/>
    <s v="HOSPITAL DE VENTANILLA"/>
    <s v="302 C.S. 03 DE FEBRERO"/>
    <x v="0"/>
    <x v="10"/>
    <d v="2024-04-12T00:00:00"/>
    <x v="6"/>
    <x v="1"/>
    <n v="209"/>
    <d v="2024-04-12T00:00:00"/>
    <d v="2024-06-11T00:00:00"/>
    <d v="2024-07-11T00:00:00"/>
    <m/>
    <m/>
    <x v="0"/>
  </r>
  <r>
    <n v="93572664"/>
    <s v="DNI"/>
    <s v="CADILLO HARO, LETYCIA VALERIA"/>
    <s v="F"/>
    <d v="2023-10-09T00:00:00"/>
    <x v="1"/>
    <s v="HOSPITAL DE VENTANILLA"/>
    <s v="311 C.S. LUIS FELIPE DE LAS CASAS"/>
    <x v="0"/>
    <x v="10"/>
    <d v="2024-04-12T00:00:00"/>
    <x v="8"/>
    <x v="1"/>
    <n v="209"/>
    <d v="2024-04-12T00:00:00"/>
    <d v="2024-05-13T00:00:00"/>
    <d v="2024-07-11T00:00:00"/>
    <m/>
    <d v="2024-10-09T00:00:00"/>
    <x v="0"/>
  </r>
  <r>
    <n v="93573995"/>
    <s v="DNI"/>
    <s v="ROJAS PASCASIO, BRIANNA CAMILA ADISSON"/>
    <s v="F"/>
    <d v="2023-10-10T00:00:00"/>
    <x v="2"/>
    <s v="CLINICA AVIVA SEDE MENDIOLA"/>
    <s v="203 P.S. PALMERAS DE OQUENDO"/>
    <x v="0"/>
    <x v="10"/>
    <d v="2024-04-23T00:00:00"/>
    <x v="20"/>
    <x v="2"/>
    <n v="209"/>
    <d v="2024-04-23T00:00:00"/>
    <d v="2024-06-27T00:00:00"/>
    <d v="2024-08-23T00:00:00"/>
    <d v="2024-10-25T00:00:00"/>
    <d v="2024-10-25T00:00:00"/>
    <x v="1"/>
  </r>
  <r>
    <n v="93574369"/>
    <s v="DNI"/>
    <s v="CORMAN NEYRA, SEBASTIAN RUBEN"/>
    <s v="M"/>
    <d v="2023-10-11T00:00:00"/>
    <x v="1"/>
    <s v="CENTRO DE SALUD VILLA LOS REYES"/>
    <s v="310 C.S. VILLA LOS REYES"/>
    <x v="0"/>
    <x v="10"/>
    <d v="2024-04-12T00:00:00"/>
    <x v="10"/>
    <x v="1"/>
    <n v="209"/>
    <d v="2024-04-12T00:00:00"/>
    <d v="2024-06-21T00:00:00"/>
    <d v="2024-08-19T00:00:00"/>
    <m/>
    <m/>
    <x v="0"/>
  </r>
  <r>
    <n v="93575867"/>
    <s v="DNI"/>
    <s v="FLORES MENDOZA, LUAR DANIEL"/>
    <s v="M"/>
    <d v="2023-10-11T00:00:00"/>
    <x v="1"/>
    <s v="CLINICA SAN GABRIEL S.A.C."/>
    <s v="306 P.S. ANGAMOS"/>
    <x v="0"/>
    <x v="10"/>
    <d v="2024-04-11T00:00:00"/>
    <x v="34"/>
    <x v="1"/>
    <n v="209"/>
    <d v="2024-04-11T00:00:00"/>
    <d v="2024-05-15T00:00:00"/>
    <d v="2024-06-14T00:00:00"/>
    <d v="2024-10-25T00:00:00"/>
    <m/>
    <x v="0"/>
  </r>
  <r>
    <n v="93576795"/>
    <s v="DNI"/>
    <s v="GONZALES MUÑAQUE, JHOAN ANDRÉ"/>
    <s v="M"/>
    <d v="2023-10-13T00:00:00"/>
    <x v="2"/>
    <s v="NAC. DANIEL A. CARRION"/>
    <s v="111 C.S. SANTA ROSA"/>
    <x v="0"/>
    <x v="10"/>
    <d v="2024-04-22T00:00:00"/>
    <x v="15"/>
    <x v="3"/>
    <n v="209"/>
    <d v="2024-04-22T00:00:00"/>
    <d v="2024-05-22T00:00:00"/>
    <d v="2024-06-26T00:00:00"/>
    <m/>
    <m/>
    <x v="0"/>
  </r>
  <r>
    <n v="93576834"/>
    <s v="DNI"/>
    <s v="TERRONES CESPEDES, EDRIC MISAEL"/>
    <s v="M"/>
    <d v="2023-10-13T00:00:00"/>
    <x v="1"/>
    <s v="HOSPITAL DE VENTANILLA"/>
    <s v="308 P.S. DEFENSORES DE LA PATRIA"/>
    <x v="0"/>
    <x v="10"/>
    <d v="2024-04-13T00:00:00"/>
    <x v="3"/>
    <x v="1"/>
    <n v="209"/>
    <d v="2024-04-13T00:00:00"/>
    <d v="2024-06-14T00:00:00"/>
    <d v="2024-07-24T00:00:00"/>
    <m/>
    <m/>
    <x v="0"/>
  </r>
  <r>
    <n v="93577311"/>
    <s v="DNI"/>
    <s v="HUAYUNGA JIMENEZ, AUSTIN FARID"/>
    <s v="M"/>
    <d v="2023-10-13T00:00:00"/>
    <x v="2"/>
    <s v="GRAL. JAEN"/>
    <s v="203 P.S. PALMERAS DE OQUENDO"/>
    <x v="0"/>
    <x v="10"/>
    <d v="2024-04-19T00:00:00"/>
    <x v="20"/>
    <x v="2"/>
    <n v="209"/>
    <d v="2024-04-19T00:00:00"/>
    <d v="2024-05-18T00:00:00"/>
    <d v="2024-06-28T00:00:00"/>
    <d v="2024-10-24T00:00:00"/>
    <m/>
    <x v="0"/>
  </r>
  <r>
    <n v="93577850"/>
    <s v="DNI"/>
    <s v="CAPUCHO ASTUDILLOS, OZÁN SAID"/>
    <s v="M"/>
    <d v="2023-10-13T00:00:00"/>
    <x v="2"/>
    <s v="CLINICA SAN BARTOLOME"/>
    <s v="205 P.S. PREVI"/>
    <x v="0"/>
    <x v="10"/>
    <d v="2024-04-29T00:00:00"/>
    <x v="24"/>
    <x v="2"/>
    <n v="209"/>
    <d v="2024-04-29T00:00:00"/>
    <m/>
    <m/>
    <m/>
    <m/>
    <x v="0"/>
  </r>
  <r>
    <n v="93578093"/>
    <s v="DNI"/>
    <s v="BUSTAMANTE ZELAYA, FELIX DIEGO"/>
    <s v="M"/>
    <d v="2023-10-14T00:00:00"/>
    <x v="1"/>
    <s v="NAC. DANIEL A. CARRION"/>
    <s v="309 P.S. VENTANILLA ALTA"/>
    <x v="0"/>
    <x v="10"/>
    <d v="2024-05-02T00:00:00"/>
    <x v="2"/>
    <x v="1"/>
    <n v="209"/>
    <d v="2024-05-02T00:00:00"/>
    <d v="2024-06-02T00:00:00"/>
    <d v="2024-08-09T00:00:00"/>
    <m/>
    <m/>
    <x v="0"/>
  </r>
  <r>
    <n v="93579054"/>
    <s v="DNI"/>
    <s v="ALVAN GUERRA, JORDAN SNAYDER"/>
    <s v="M"/>
    <d v="2023-10-13T00:00:00"/>
    <x v="4"/>
    <s v="NAC. DANIEL A. CARRION"/>
    <s v="312 P.S. MI PERU"/>
    <x v="0"/>
    <x v="10"/>
    <d v="2024-04-13T00:00:00"/>
    <x v="7"/>
    <x v="1"/>
    <n v="209"/>
    <d v="2024-04-13T00:00:00"/>
    <d v="2024-06-12T00:00:00"/>
    <d v="2024-08-01T00:00:00"/>
    <d v="2024-11-08T00:00:00"/>
    <m/>
    <x v="0"/>
  </r>
  <r>
    <n v="93579602"/>
    <s v="DNI"/>
    <s v="MUÑOZ QUISPE, LOGAN GAEL"/>
    <s v="M"/>
    <d v="2023-10-15T00:00:00"/>
    <x v="1"/>
    <s v="HOSPITAL  MILITAR LUIS ARIAS SCHEREIBER"/>
    <s v="311 C.S. LUIS FELIPE DE LAS CASAS"/>
    <x v="0"/>
    <x v="10"/>
    <d v="2024-04-15T00:00:00"/>
    <x v="8"/>
    <x v="1"/>
    <n v="209"/>
    <d v="2024-04-15T00:00:00"/>
    <d v="2024-06-17T00:00:00"/>
    <d v="2024-08-15T00:00:00"/>
    <m/>
    <m/>
    <x v="0"/>
  </r>
  <r>
    <n v="93579636"/>
    <s v="DNI"/>
    <s v="LEIVA GUTIERREZ, CELESTE AITANA"/>
    <s v="F"/>
    <d v="2023-10-15T00:00:00"/>
    <x v="1"/>
    <s v="HOSPITAL DE VENTANILLA"/>
    <s v="302 C.S. 03 DE FEBRERO"/>
    <x v="0"/>
    <x v="10"/>
    <d v="2024-04-18T00:00:00"/>
    <x v="6"/>
    <x v="1"/>
    <n v="209"/>
    <d v="2024-04-18T00:00:00"/>
    <d v="2024-06-18T00:00:00"/>
    <d v="2024-08-17T00:00:00"/>
    <m/>
    <d v="2024-10-19T00:00:00"/>
    <x v="0"/>
  </r>
  <r>
    <n v="93579772"/>
    <s v="DNI"/>
    <s v="PANDURO PACAYA, GEORGINA"/>
    <s v="F"/>
    <d v="2023-10-15T00:00:00"/>
    <x v="0"/>
    <s v="HOSPITAL SAN JOSE"/>
    <s v="213 C.S. VILLA SR. DE LOS MILAGROS"/>
    <x v="0"/>
    <x v="10"/>
    <d v="2024-04-30T00:00:00"/>
    <x v="4"/>
    <x v="2"/>
    <n v="209"/>
    <d v="2024-04-30T00:00:00"/>
    <d v="2024-07-01T00:00:00"/>
    <d v="2024-08-01T00:00:00"/>
    <d v="2024-10-29T00:00:00"/>
    <d v="2024-10-29T00:00:00"/>
    <x v="1"/>
  </r>
  <r>
    <n v="93579941"/>
    <s v="DNI"/>
    <s v="NICOLAS HUARCAYA, ALICE ANYELA"/>
    <s v="F"/>
    <d v="2023-10-16T00:00:00"/>
    <x v="4"/>
    <s v="HOSPITAL DE VENTANILLA"/>
    <s v="312 P.S. MI PERU"/>
    <x v="0"/>
    <x v="10"/>
    <d v="2024-04-16T00:00:00"/>
    <x v="7"/>
    <x v="1"/>
    <n v="209"/>
    <d v="2024-04-16T00:00:00"/>
    <d v="2024-06-17T00:00:00"/>
    <d v="2024-08-07T00:00:00"/>
    <d v="2024-11-08T00:00:00"/>
    <m/>
    <x v="0"/>
  </r>
  <r>
    <n v="93580052"/>
    <s v="DNI"/>
    <s v="CASTILLA SONCCO, YUSU AHINOA GENESIS"/>
    <s v="F"/>
    <d v="2023-10-16T00:00:00"/>
    <x v="1"/>
    <s v="HOSPITAL DE VENTANILLA"/>
    <s v="302 C.S. 03 DE FEBRERO"/>
    <x v="0"/>
    <x v="10"/>
    <d v="2024-04-18T00:00:00"/>
    <x v="6"/>
    <x v="1"/>
    <n v="209"/>
    <d v="2024-04-18T00:00:00"/>
    <d v="2024-06-01T00:00:00"/>
    <d v="2024-07-18T00:00:00"/>
    <m/>
    <m/>
    <x v="0"/>
  </r>
  <r>
    <n v="93580503"/>
    <s v="DNI"/>
    <s v="DAVILA BERROCAL, ALAIA CATALEYA"/>
    <s v="F"/>
    <d v="2023-10-16T00:00:00"/>
    <x v="2"/>
    <s v="NAC. DANIEL A. CARRION"/>
    <s v="115 C.S. ACAPULCO"/>
    <x v="0"/>
    <x v="10"/>
    <d v="2024-04-20T00:00:00"/>
    <x v="41"/>
    <x v="3"/>
    <n v="209"/>
    <d v="2024-04-20T00:00:00"/>
    <d v="2024-05-23T00:00:00"/>
    <d v="2024-06-22T00:00:00"/>
    <d v="2024-10-19T00:00:00"/>
    <d v="2024-10-19T00:00:00"/>
    <x v="1"/>
  </r>
  <r>
    <n v="93580984"/>
    <s v="DNI"/>
    <s v="RAMOS DANOS, IAN JOSÉ"/>
    <s v="M"/>
    <d v="2023-10-15T00:00:00"/>
    <x v="1"/>
    <s v="NAC. DANIEL A. CARRION"/>
    <s v="308 P.S. DEFENSORES DE LA PATRIA"/>
    <x v="0"/>
    <x v="10"/>
    <d v="2024-04-16T00:00:00"/>
    <x v="3"/>
    <x v="1"/>
    <n v="209"/>
    <d v="2024-04-16T00:00:00"/>
    <d v="2024-05-16T00:00:00"/>
    <d v="2024-06-17T00:00:00"/>
    <m/>
    <m/>
    <x v="0"/>
  </r>
  <r>
    <n v="93581212"/>
    <s v="DNI"/>
    <s v="LOW CAMACLLANQUI, VICTORIA ISABELLA"/>
    <s v="F"/>
    <d v="2023-10-16T00:00:00"/>
    <x v="3"/>
    <s v="HOSPITAL SAN JOSE"/>
    <s v="211 C.S.M.I. BELLAVISTA PERU - COREA"/>
    <x v="0"/>
    <x v="10"/>
    <d v="2024-04-06T00:00:00"/>
    <x v="5"/>
    <x v="2"/>
    <n v="209"/>
    <d v="2024-04-06T00:00:00"/>
    <m/>
    <m/>
    <m/>
    <d v="2024-10-30T00:00:00"/>
    <x v="0"/>
  </r>
  <r>
    <n v="93581251"/>
    <s v="DNI"/>
    <s v="MAYTA QUISPE, CATALEYA NICOLE BRIANNA"/>
    <s v="F"/>
    <d v="2023-10-16T00:00:00"/>
    <x v="1"/>
    <s v="HOSPITAL VITARTE"/>
    <s v="301 C.S.M.I. PACHACUTEC PERU - COREA"/>
    <x v="0"/>
    <x v="10"/>
    <d v="2024-04-19T00:00:00"/>
    <x v="9"/>
    <x v="1"/>
    <n v="209"/>
    <d v="2024-04-19T00:00:00"/>
    <d v="2024-05-16T00:00:00"/>
    <d v="2024-06-17T00:00:00"/>
    <d v="2024-10-16T00:00:00"/>
    <d v="2024-10-16T00:00:00"/>
    <x v="1"/>
  </r>
  <r>
    <n v="93581411"/>
    <s v="DNI"/>
    <s v="MARIN CRUZ, MAEL ALESSIO"/>
    <s v="M"/>
    <d v="2023-10-17T00:00:00"/>
    <x v="2"/>
    <s v="NAC. DANIEL A. CARRION"/>
    <s v="313 C.S. MARQUEZ"/>
    <x v="0"/>
    <x v="10"/>
    <d v="2024-04-25T00:00:00"/>
    <x v="19"/>
    <x v="1"/>
    <n v="209"/>
    <d v="2024-04-25T00:00:00"/>
    <d v="2024-06-13T00:00:00"/>
    <d v="2024-07-16T00:00:00"/>
    <m/>
    <d v="2024-11-20T00:00:00"/>
    <x v="0"/>
  </r>
  <r>
    <n v="93582582"/>
    <s v="DNI"/>
    <s v="RICCE BAILON, MARGARETH ISABEL ARIANA"/>
    <s v="F"/>
    <d v="2023-10-17T00:00:00"/>
    <x v="1"/>
    <s v="NAC. DANIEL A. CARRION"/>
    <s v="302 C.S. 03 DE FEBRERO"/>
    <x v="0"/>
    <x v="10"/>
    <d v="2024-04-23T00:00:00"/>
    <x v="6"/>
    <x v="1"/>
    <n v="209"/>
    <d v="2024-04-23T00:00:00"/>
    <d v="2024-05-23T00:00:00"/>
    <d v="2024-06-19T00:00:00"/>
    <m/>
    <m/>
    <x v="0"/>
  </r>
  <r>
    <n v="93584482"/>
    <s v="DNI"/>
    <s v="BOLO TIPACTI, LOGAN EMILIO"/>
    <s v="M"/>
    <d v="2023-10-19T00:00:00"/>
    <x v="2"/>
    <s v="C.S. BELLAVISTA PERU COREA"/>
    <s v="204 C.S. SESQUICENTENARIO"/>
    <x v="0"/>
    <x v="10"/>
    <d v="2024-04-23T00:00:00"/>
    <x v="17"/>
    <x v="2"/>
    <n v="209"/>
    <d v="2024-04-23T00:00:00"/>
    <d v="2024-05-23T00:00:00"/>
    <d v="2024-07-27T00:00:00"/>
    <d v="2024-10-25T00:00:00"/>
    <d v="2024-10-25T00:00:00"/>
    <x v="1"/>
  </r>
  <r>
    <n v="93585132"/>
    <s v="DNI"/>
    <s v="VERASTEGUI TERAN, VALENTINA"/>
    <s v="F"/>
    <d v="2023-10-20T00:00:00"/>
    <x v="2"/>
    <s v="HOSPITAL SAN JOSE"/>
    <s v="205 P.S. PREVI"/>
    <x v="0"/>
    <x v="10"/>
    <d v="2024-04-20T00:00:00"/>
    <x v="24"/>
    <x v="2"/>
    <n v="209"/>
    <d v="2024-04-20T00:00:00"/>
    <d v="2024-05-21T00:00:00"/>
    <d v="2024-07-01T00:00:00"/>
    <d v="2024-10-23T00:00:00"/>
    <m/>
    <x v="0"/>
  </r>
  <r>
    <n v="93585187"/>
    <s v="DNI"/>
    <s v="QUIROZ POEMAPE, BASTIAN JESÚS"/>
    <s v="M"/>
    <d v="2023-10-20T00:00:00"/>
    <x v="1"/>
    <s v="HOSPITAL DE VENTANILLA"/>
    <s v="304 P.S. CIUDAD PACHACUTEC"/>
    <x v="0"/>
    <x v="10"/>
    <d v="2024-04-29T00:00:00"/>
    <x v="16"/>
    <x v="1"/>
    <n v="209"/>
    <d v="2024-04-29T00:00:00"/>
    <m/>
    <m/>
    <d v="2024-11-02T00:00:00"/>
    <m/>
    <x v="0"/>
  </r>
  <r>
    <n v="93585491"/>
    <s v="DNI"/>
    <s v="AGUIRRE CALLE, MILAN SMITH"/>
    <s v="M"/>
    <d v="2023-10-20T00:00:00"/>
    <x v="1"/>
    <s v="HOSPITAL DE VENTANILLA"/>
    <s v="304 P.S. CIUDAD PACHACUTEC"/>
    <x v="0"/>
    <x v="10"/>
    <d v="2024-04-30T00:00:00"/>
    <x v="16"/>
    <x v="1"/>
    <n v="209"/>
    <d v="2024-04-30T00:00:00"/>
    <d v="2024-06-20T00:00:00"/>
    <d v="2024-08-01T00:00:00"/>
    <m/>
    <m/>
    <x v="0"/>
  </r>
  <r>
    <n v="93585869"/>
    <s v="DNI"/>
    <s v="MIÑOPE ISIDRO, JHON ALARIC NIKLAUS"/>
    <s v="M"/>
    <d v="2023-10-20T00:00:00"/>
    <x v="0"/>
    <s v="HOSPITAL SAN JOSE"/>
    <s v="214 C.S. CARMEN DE LA LEGUA"/>
    <x v="0"/>
    <x v="10"/>
    <d v="2024-05-02T00:00:00"/>
    <x v="21"/>
    <x v="2"/>
    <n v="209"/>
    <d v="2024-05-02T00:00:00"/>
    <d v="2024-06-22T00:00:00"/>
    <d v="2024-08-01T00:00:00"/>
    <d v="2024-11-22T00:00:00"/>
    <d v="2024-11-22T00:00:00"/>
    <x v="1"/>
  </r>
  <r>
    <n v="93585899"/>
    <s v="DNI"/>
    <s v="MIRANDA TORRES, JHUNIOR SANTOS"/>
    <s v="M"/>
    <d v="2023-10-20T00:00:00"/>
    <x v="2"/>
    <s v="NAC. DANIEL A. CARRION"/>
    <s v="204 C.S. SESQUICENTENARIO"/>
    <x v="0"/>
    <x v="10"/>
    <d v="2024-04-23T00:00:00"/>
    <x v="17"/>
    <x v="2"/>
    <n v="209"/>
    <d v="2024-04-23T00:00:00"/>
    <d v="2024-05-20T00:00:00"/>
    <d v="2024-07-25T00:00:00"/>
    <d v="2024-10-22T00:00:00"/>
    <d v="2024-10-22T00:00:00"/>
    <x v="1"/>
  </r>
  <r>
    <n v="93587692"/>
    <s v="DNI"/>
    <s v="HUARCO PERDOMO, SARA ESTEFANI"/>
    <s v="F"/>
    <d v="2023-10-22T00:00:00"/>
    <x v="0"/>
    <s v="NAC. DANIEL A. CARRION"/>
    <s v="213 C.S. VILLA SR. DE LOS MILAGROS"/>
    <x v="0"/>
    <x v="10"/>
    <d v="2024-04-30T00:00:00"/>
    <x v="4"/>
    <x v="2"/>
    <n v="209"/>
    <d v="2024-04-30T00:00:00"/>
    <d v="2024-05-30T00:00:00"/>
    <d v="2024-07-31T00:00:00"/>
    <d v="2024-11-18T00:00:00"/>
    <d v="2024-11-18T00:00:00"/>
    <x v="1"/>
  </r>
  <r>
    <n v="93588137"/>
    <s v="DNI"/>
    <s v="CHAMORRO QUISPE, JHULEMS NICOLAS"/>
    <s v="M"/>
    <d v="2023-10-22T00:00:00"/>
    <x v="1"/>
    <s v="CENTRO DE SALUD CIUDAD CONSTITUCIÓN"/>
    <s v="301 C.S.M.I. PACHACUTEC PERU - COREA"/>
    <x v="0"/>
    <x v="10"/>
    <d v="2024-05-03T00:00:00"/>
    <x v="9"/>
    <x v="1"/>
    <n v="209"/>
    <d v="2024-05-03T00:00:00"/>
    <d v="2024-06-06T00:00:00"/>
    <d v="2024-07-26T00:00:00"/>
    <m/>
    <d v="2024-11-13T00:00:00"/>
    <x v="0"/>
  </r>
  <r>
    <n v="93588233"/>
    <s v="DNI"/>
    <s v="ESPINOZA ROJAS, ADRIEL FAUSTO"/>
    <s v="M"/>
    <d v="2023-10-22T00:00:00"/>
    <x v="1"/>
    <s v="MATERNO INFANTIL PACHACUTEC  PERU-COREA"/>
    <s v="301 C.S.M.I. PACHACUTEC PERU - COREA"/>
    <x v="0"/>
    <x v="10"/>
    <d v="2024-05-02T00:00:00"/>
    <x v="9"/>
    <x v="1"/>
    <n v="209"/>
    <d v="2024-05-02T00:00:00"/>
    <d v="2024-06-03T00:00:00"/>
    <d v="2024-07-03T00:00:00"/>
    <m/>
    <m/>
    <x v="0"/>
  </r>
  <r>
    <n v="93588240"/>
    <s v="DNI"/>
    <s v="LOAYZA RENGIFO, SAHAMARA SAMANTHA"/>
    <s v="F"/>
    <d v="2023-10-22T00:00:00"/>
    <x v="2"/>
    <s v="HOSPITAL SAN JOSE"/>
    <s v="205 P.S. PREVI"/>
    <x v="0"/>
    <x v="10"/>
    <d v="2024-04-22T00:00:00"/>
    <x v="24"/>
    <x v="2"/>
    <n v="209"/>
    <d v="2024-04-22T00:00:00"/>
    <d v="2024-06-27T00:00:00"/>
    <d v="2024-07-27T00:00:00"/>
    <d v="2024-10-23T00:00:00"/>
    <m/>
    <x v="0"/>
  </r>
  <r>
    <n v="93588688"/>
    <s v="DNI"/>
    <s v="TORRES HERRERA, KAORI SAYUMI"/>
    <s v="F"/>
    <d v="2023-10-23T00:00:00"/>
    <x v="2"/>
    <s v="NAC. DANIEL A. CARRION"/>
    <s v="201 C.S. FAUCETT"/>
    <x v="0"/>
    <x v="10"/>
    <d v="2024-04-23T00:00:00"/>
    <x v="29"/>
    <x v="2"/>
    <n v="209"/>
    <d v="2024-04-23T00:00:00"/>
    <d v="2024-05-23T00:00:00"/>
    <d v="2024-07-24T00:00:00"/>
    <d v="2024-10-23T00:00:00"/>
    <m/>
    <x v="0"/>
  </r>
  <r>
    <n v="93589036"/>
    <s v="DNI"/>
    <s v="PULACHE HERNANDEZ, ISAÍ AARON ELIEL"/>
    <s v="M"/>
    <d v="2023-10-21T00:00:00"/>
    <x v="1"/>
    <s v="NAC. DANIEL A. CARRION"/>
    <s v="309 P.S. VENTANILLA ALTA"/>
    <x v="0"/>
    <x v="10"/>
    <d v="2024-04-23T00:00:00"/>
    <x v="2"/>
    <x v="1"/>
    <n v="209"/>
    <d v="2024-04-23T00:00:00"/>
    <d v="2024-06-20T00:00:00"/>
    <d v="2024-07-20T00:00:00"/>
    <m/>
    <m/>
    <x v="0"/>
  </r>
  <r>
    <n v="93589133"/>
    <s v="DNI"/>
    <s v="MUÑOZ MARTINEZ, ALESSIA JATSIRI"/>
    <s v="F"/>
    <d v="2023-10-23T00:00:00"/>
    <x v="1"/>
    <s v="MATERNO INFANTIL PACHACUTEC  PERU-COREA"/>
    <s v="305 C.S. SANTA ROSA DE PACHACUTEC"/>
    <x v="0"/>
    <x v="10"/>
    <d v="2024-04-24T00:00:00"/>
    <x v="12"/>
    <x v="1"/>
    <n v="209"/>
    <d v="2024-04-24T00:00:00"/>
    <d v="2024-06-28T00:00:00"/>
    <m/>
    <m/>
    <m/>
    <x v="0"/>
  </r>
  <r>
    <n v="93590545"/>
    <s v="DNI"/>
    <s v="NUÑEZ LABAN, KENDALL ESTEPHANIA"/>
    <s v="F"/>
    <d v="2023-10-24T00:00:00"/>
    <x v="2"/>
    <s v="NAC. DANIEL A. CARRION"/>
    <s v="106 C.S. SANTA FE"/>
    <x v="0"/>
    <x v="10"/>
    <d v="2024-05-02T00:00:00"/>
    <x v="14"/>
    <x v="3"/>
    <n v="209"/>
    <d v="2024-05-02T00:00:00"/>
    <d v="2024-06-03T00:00:00"/>
    <d v="2024-07-06T00:00:00"/>
    <d v="2024-11-02T00:00:00"/>
    <d v="2024-11-02T00:00:00"/>
    <x v="1"/>
  </r>
  <r>
    <n v="93590828"/>
    <s v="DNI"/>
    <s v="MONCADA PALOMINO, NOAH AROL"/>
    <s v="M"/>
    <d v="2023-10-24T00:00:00"/>
    <x v="1"/>
    <s v="HOSPITAL DE VENTANILLA"/>
    <s v="311 C.S. LUIS FELIPE DE LAS CASAS"/>
    <x v="0"/>
    <x v="10"/>
    <d v="2024-04-24T00:00:00"/>
    <x v="8"/>
    <x v="1"/>
    <n v="209"/>
    <d v="2024-04-24T00:00:00"/>
    <d v="2024-05-23T00:00:00"/>
    <d v="2024-07-24T00:00:00"/>
    <m/>
    <m/>
    <x v="0"/>
  </r>
  <r>
    <n v="93591013"/>
    <s v="DNI"/>
    <s v="ARRATEA ALCARRAZ, NEITHAN GABRIEL"/>
    <s v="M"/>
    <d v="2023-10-25T00:00:00"/>
    <x v="2"/>
    <s v="NAC. DANIEL A. CARRION"/>
    <s v="109 C.S. JOSE OLAYA"/>
    <x v="0"/>
    <x v="10"/>
    <d v="2024-04-29T00:00:00"/>
    <x v="35"/>
    <x v="3"/>
    <n v="209"/>
    <d v="2024-04-29T00:00:00"/>
    <d v="2024-07-02T00:00:00"/>
    <m/>
    <m/>
    <m/>
    <x v="0"/>
  </r>
  <r>
    <n v="93592349"/>
    <s v="DNI"/>
    <s v="ELIAS LESCANO, GENESIS HARUMY"/>
    <s v="F"/>
    <d v="2023-10-25T00:00:00"/>
    <x v="1"/>
    <s v="MATERNO INFANTIL PACHACUTEC  PERU-COREA"/>
    <s v="301 C.S.M.I. PACHACUTEC PERU - COREA"/>
    <x v="0"/>
    <x v="10"/>
    <d v="2024-04-30T00:00:00"/>
    <x v="9"/>
    <x v="1"/>
    <n v="209"/>
    <d v="2024-04-30T00:00:00"/>
    <d v="2024-05-27T00:00:00"/>
    <d v="2024-07-27T00:00:00"/>
    <m/>
    <m/>
    <x v="0"/>
  </r>
  <r>
    <n v="93592713"/>
    <s v="DNI"/>
    <s v="ROMERO PACAYA, DRIANA KAELA"/>
    <s v="F"/>
    <d v="2023-10-26T00:00:00"/>
    <x v="1"/>
    <s v="NAC. DANIEL A. CARRION"/>
    <s v="303 P.S. BAHIA BLANCA"/>
    <x v="0"/>
    <x v="10"/>
    <d v="2024-04-30T00:00:00"/>
    <x v="31"/>
    <x v="1"/>
    <n v="209"/>
    <d v="2024-04-30T00:00:00"/>
    <d v="2024-06-30T00:00:00"/>
    <m/>
    <d v="2024-11-16T00:00:00"/>
    <d v="2024-11-06T00:00:00"/>
    <x v="0"/>
  </r>
  <r>
    <n v="93593790"/>
    <s v="DNI"/>
    <s v="JARA HINOSTROZA, MAXIMILIANO WALKER"/>
    <s v="M"/>
    <d v="2023-10-27T00:00:00"/>
    <x v="1"/>
    <s v="CLINICA AVIVA SEDE MENDIOLA"/>
    <s v="310 C.S. VILLA LOS REYES"/>
    <x v="0"/>
    <x v="10"/>
    <d v="2024-05-02T00:00:00"/>
    <x v="10"/>
    <x v="1"/>
    <n v="209"/>
    <d v="2024-05-02T00:00:00"/>
    <d v="2024-06-03T00:00:00"/>
    <d v="2024-07-02T00:00:00"/>
    <m/>
    <d v="2024-11-04T00:00:00"/>
    <x v="0"/>
  </r>
  <r>
    <n v="93594331"/>
    <s v="DNI"/>
    <s v="ASIPALI RENGIFO, NOAH ZEZÉ"/>
    <s v="M"/>
    <d v="2023-10-05T00:00:00"/>
    <x v="1"/>
    <m/>
    <s v="309 P.S. VENTANILLA ALTA"/>
    <x v="0"/>
    <x v="10"/>
    <d v="2024-04-29T00:00:00"/>
    <x v="2"/>
    <x v="1"/>
    <n v="209"/>
    <d v="2024-04-29T00:00:00"/>
    <d v="2024-05-28T00:00:00"/>
    <d v="2024-06-28T00:00:00"/>
    <m/>
    <m/>
    <x v="0"/>
  </r>
  <r>
    <n v="93594819"/>
    <s v="DNI"/>
    <s v="JARA PEREA, MATHIAS JETZAEL"/>
    <s v="M"/>
    <d v="2023-10-27T00:00:00"/>
    <x v="1"/>
    <s v="HOSPITAL DE VENTANILLA"/>
    <s v="304 P.S. CIUDAD PACHACUTEC"/>
    <x v="0"/>
    <x v="10"/>
    <d v="2024-05-02T00:00:00"/>
    <x v="16"/>
    <x v="1"/>
    <n v="209"/>
    <d v="2024-05-02T00:00:00"/>
    <d v="2024-05-27T00:00:00"/>
    <d v="2024-07-27T00:00:00"/>
    <d v="2024-11-02T00:00:00"/>
    <m/>
    <x v="0"/>
  </r>
  <r>
    <n v="93595775"/>
    <s v="DNI"/>
    <s v="GONZALES CASTAÑEDA, VASCO TADEO"/>
    <s v="M"/>
    <d v="2023-10-28T00:00:00"/>
    <x v="1"/>
    <s v="HOSPITAL SAN JOSE"/>
    <s v="205 P.S. PREVI"/>
    <x v="0"/>
    <x v="10"/>
    <d v="2024-04-30T00:00:00"/>
    <x v="24"/>
    <x v="2"/>
    <n v="209"/>
    <d v="2024-04-30T00:00:00"/>
    <d v="2024-05-31T00:00:00"/>
    <d v="2024-07-01T00:00:00"/>
    <d v="2024-11-05T00:00:00"/>
    <m/>
    <x v="0"/>
  </r>
  <r>
    <n v="93598311"/>
    <s v="DNI"/>
    <s v="QUISPE SANCHEZ, MIA KATALEYA"/>
    <s v="F"/>
    <d v="2023-10-31T00:00:00"/>
    <x v="1"/>
    <s v="HOSPITAL DE VENTANILLA"/>
    <s v="308 P.S. DEFENSORES DE LA PATRIA"/>
    <x v="0"/>
    <x v="10"/>
    <d v="2024-05-02T00:00:00"/>
    <x v="3"/>
    <x v="1"/>
    <n v="209"/>
    <d v="2024-05-02T00:00:00"/>
    <d v="2024-07-01T00:00:00"/>
    <d v="2024-09-03T00:00:00"/>
    <m/>
    <m/>
    <x v="0"/>
  </r>
  <r>
    <n v="93598520"/>
    <s v="DNI"/>
    <s v="QUISPITONGO CHUQUITUCTO, MARIA MERICIA"/>
    <s v="F"/>
    <d v="2023-10-31T00:00:00"/>
    <x v="2"/>
    <s v="NACIONAL ARZOBISPO LOAYZA"/>
    <s v="207 P.S. EL ALAMO"/>
    <x v="0"/>
    <x v="10"/>
    <d v="2024-05-02T00:00:00"/>
    <x v="11"/>
    <x v="2"/>
    <n v="209"/>
    <d v="2024-05-02T00:00:00"/>
    <d v="2024-07-11T00:00:00"/>
    <d v="2024-09-11T00:00:00"/>
    <d v="2024-11-20T00:00:00"/>
    <d v="2024-11-20T00:00:00"/>
    <x v="1"/>
  </r>
  <r>
    <n v="93599703"/>
    <s v="DNI"/>
    <s v="SALDARRIAGA APAZA, NOAH KALEB"/>
    <s v="M"/>
    <d v="2023-11-01T00:00:00"/>
    <x v="2"/>
    <s v="ALBERTO LEONARDO BARTON THOMPSON"/>
    <s v="116 P.S. JUAN PABLO II"/>
    <x v="0"/>
    <x v="10"/>
    <d v="2024-05-03T00:00:00"/>
    <x v="18"/>
    <x v="3"/>
    <n v="209"/>
    <d v="2024-05-03T00:00:00"/>
    <d v="2024-07-03T00:00:00"/>
    <d v="2024-08-02T00:00:00"/>
    <m/>
    <m/>
    <x v="0"/>
  </r>
  <r>
    <n v="93601727"/>
    <s v="DNI"/>
    <s v="PEREZ SANTIAGO, IAN ANGEL"/>
    <s v="M"/>
    <d v="2023-11-03T00:00:00"/>
    <x v="1"/>
    <s v="MATERNO INFANTIL PACHACUTEC  PERU-COREA"/>
    <s v="302 C.S. 03 DE FEBRERO"/>
    <x v="0"/>
    <x v="10"/>
    <d v="2024-05-05T00:00:00"/>
    <x v="6"/>
    <x v="1"/>
    <n v="209"/>
    <d v="2024-05-05T00:00:00"/>
    <d v="2024-07-11T00:00:00"/>
    <d v="2024-08-09T00:00:00"/>
    <m/>
    <d v="2024-11-22T00:00:00"/>
    <x v="0"/>
  </r>
  <r>
    <n v="93382192"/>
    <s v="DNI"/>
    <s v="ARUHUANCA TARAZONA, GABRIEL ENRIQUE"/>
    <s v="M"/>
    <d v="2023-05-12T00:00:00"/>
    <x v="1"/>
    <s v="HOSPITAL II LIMA NORTE CALLAO LUIS NEGREIROS VEGA ESSALUD"/>
    <s v="301 C.S.M.I. PACHACUTEC PERU - COREA"/>
    <x v="0"/>
    <x v="11"/>
    <d v="2024-05-10T00:00:00"/>
    <x v="9"/>
    <x v="1"/>
    <n v="209"/>
    <d v="2024-05-10T00:00:00"/>
    <d v="2024-06-28T00:00:00"/>
    <m/>
    <m/>
    <m/>
    <x v="0"/>
  </r>
  <r>
    <n v="93417072"/>
    <s v="DNI"/>
    <s v="MARTINEZ SANCHEZ, LUCIANA VALERIA"/>
    <s v="F"/>
    <d v="2023-06-08T00:00:00"/>
    <x v="2"/>
    <s v="NAC. DANIEL A. CARRION"/>
    <s v="203 P.S. PALMERAS DE OQUENDO"/>
    <x v="0"/>
    <x v="11"/>
    <d v="2024-06-03T00:00:00"/>
    <x v="0"/>
    <x v="0"/>
    <n v="209"/>
    <m/>
    <m/>
    <m/>
    <m/>
    <m/>
    <x v="0"/>
  </r>
  <r>
    <n v="93475249"/>
    <s v="DNI"/>
    <s v="CASTILLO RADA, SANTIAGO ANTONIO"/>
    <s v="M"/>
    <d v="2023-07-21T00:00:00"/>
    <x v="1"/>
    <s v="NAC. DANIEL A. CARRION"/>
    <s v="205 P.S. PREVI"/>
    <x v="0"/>
    <x v="11"/>
    <d v="2024-05-28T00:00:00"/>
    <x v="0"/>
    <x v="0"/>
    <n v="209"/>
    <m/>
    <m/>
    <m/>
    <m/>
    <m/>
    <x v="0"/>
  </r>
  <r>
    <n v="93499969"/>
    <s v="DNI"/>
    <s v="GRANDES COSTODIO, WILLY DÁNIEL"/>
    <s v="M"/>
    <d v="2023-08-12T00:00:00"/>
    <x v="1"/>
    <s v="HOSPITAL DE VENTANILLA"/>
    <s v="305 C.S. SANTA ROSA DE PACHACUTEC"/>
    <x v="0"/>
    <x v="11"/>
    <d v="2024-05-06T00:00:00"/>
    <x v="12"/>
    <x v="1"/>
    <n v="209"/>
    <d v="2024-05-06T00:00:00"/>
    <d v="2024-07-15T00:00:00"/>
    <m/>
    <m/>
    <m/>
    <x v="0"/>
  </r>
  <r>
    <n v="93503129"/>
    <s v="DNI"/>
    <s v="ALVARADO TAZA, CARLOS ELÍAS SALVADOR"/>
    <s v="M"/>
    <d v="2023-08-15T00:00:00"/>
    <x v="5"/>
    <s v="NAC. DANIEL A. CARRION"/>
    <s v="215 P.S. LA PERLA"/>
    <x v="0"/>
    <x v="11"/>
    <d v="2024-05-30T00:00:00"/>
    <x v="25"/>
    <x v="2"/>
    <n v="209"/>
    <d v="2024-05-30T00:00:00"/>
    <d v="2024-08-05T00:00:00"/>
    <d v="2024-09-12T00:00:00"/>
    <d v="2024-12-02T00:00:00"/>
    <m/>
    <x v="0"/>
  </r>
  <r>
    <n v="93511843"/>
    <s v="DNI"/>
    <s v="AMAYA ROJAS, ALEXIA ANTONELLA"/>
    <s v="F"/>
    <d v="2023-08-22T00:00:00"/>
    <x v="3"/>
    <s v="SANNA - CLINICA BELEN"/>
    <s v="211 C.S.M.I. BELLAVISTA PERU - COREA"/>
    <x v="0"/>
    <x v="11"/>
    <d v="2024-05-28T00:00:00"/>
    <x v="0"/>
    <x v="0"/>
    <n v="209"/>
    <m/>
    <m/>
    <m/>
    <m/>
    <m/>
    <x v="0"/>
  </r>
  <r>
    <n v="93521278"/>
    <s v="DNI"/>
    <s v="CASTILLO LEDEZMA, MATHEO RAFAEL"/>
    <s v="M"/>
    <d v="2023-08-30T00:00:00"/>
    <x v="0"/>
    <s v="HOSPITAL SAN JOSE"/>
    <s v="214 C.S. CARMEN DE LA LEGUA"/>
    <x v="0"/>
    <x v="11"/>
    <d v="2024-05-30T00:00:00"/>
    <x v="21"/>
    <x v="2"/>
    <n v="209"/>
    <d v="2024-05-30T00:00:00"/>
    <d v="2024-07-01T00:00:00"/>
    <d v="2024-09-05T00:00:00"/>
    <d v="2024-12-23T00:00:00"/>
    <d v="2024-12-23T00:00:00"/>
    <x v="1"/>
  </r>
  <r>
    <n v="93532866"/>
    <s v="DNI"/>
    <s v="ALVAREZ SOSA, FRANCESCO MARIANO"/>
    <s v="M"/>
    <d v="2023-09-08T00:00:00"/>
    <x v="3"/>
    <s v="CLINICA SAN JUDAS TADEO"/>
    <s v="211 C.S.M.I. BELLAVISTA PERU - COREA"/>
    <x v="0"/>
    <x v="11"/>
    <d v="2024-05-10T00:00:00"/>
    <x v="5"/>
    <x v="2"/>
    <n v="209"/>
    <d v="2024-05-10T00:00:00"/>
    <m/>
    <m/>
    <m/>
    <m/>
    <x v="0"/>
  </r>
  <r>
    <n v="93543239"/>
    <s v="DNI"/>
    <s v="VERGARA QUINTANILLA, EYTHAN GADIEL"/>
    <s v="M"/>
    <d v="2023-09-16T00:00:00"/>
    <x v="1"/>
    <s v="HOSPITAL II LIMA NORTE CALLAO LUIS NEGREIROS VEGA ESSALUD"/>
    <s v="310 C.S. VILLA LOS REYES"/>
    <x v="0"/>
    <x v="11"/>
    <d v="2024-05-08T00:00:00"/>
    <x v="10"/>
    <x v="1"/>
    <n v="209"/>
    <d v="2024-05-08T00:00:00"/>
    <d v="2024-07-15T00:00:00"/>
    <m/>
    <m/>
    <m/>
    <x v="0"/>
  </r>
  <r>
    <n v="93559509"/>
    <s v="DNI"/>
    <s v="VELASQUEZ TAPIA, KYLIAN ENRIQUE"/>
    <s v="M"/>
    <d v="2023-09-28T00:00:00"/>
    <x v="2"/>
    <s v="HOSPITAL SAN JOSE"/>
    <s v="206 P.S. BOCANEGRA"/>
    <x v="0"/>
    <x v="11"/>
    <d v="2024-05-22T00:00:00"/>
    <x v="32"/>
    <x v="2"/>
    <n v="209"/>
    <d v="2024-05-22T00:00:00"/>
    <d v="2024-06-21T00:00:00"/>
    <d v="2024-08-20T00:00:00"/>
    <d v="2024-12-12T00:00:00"/>
    <m/>
    <x v="0"/>
  </r>
  <r>
    <n v="93570497"/>
    <s v="DNI"/>
    <s v="MUNDACA OLIMARES, MIA CAYETANA"/>
    <s v="F"/>
    <d v="2023-10-07T00:00:00"/>
    <x v="1"/>
    <s v="HOSPITAL NACIONAL ALBERTO SABOGAL SOLOGUREN DE LA RED ASISTENCIAL SABOGAL"/>
    <s v="302 C.S. 03 DE FEBRERO"/>
    <x v="0"/>
    <x v="11"/>
    <d v="2024-05-08T00:00:00"/>
    <x v="6"/>
    <x v="1"/>
    <n v="209"/>
    <d v="2024-05-08T00:00:00"/>
    <d v="2024-07-08T00:00:00"/>
    <d v="2024-09-09T00:00:00"/>
    <m/>
    <m/>
    <x v="0"/>
  </r>
  <r>
    <n v="93580646"/>
    <s v="DNI"/>
    <s v="MACUKACHI VALERO, GAEL HIROSHI"/>
    <s v="M"/>
    <d v="2023-10-16T00:00:00"/>
    <x v="1"/>
    <s v="CLINICA MONTELUZ"/>
    <s v="311 C.S. LUIS FELIPE DE LAS CASAS"/>
    <x v="0"/>
    <x v="11"/>
    <d v="2024-05-16T00:00:00"/>
    <x v="8"/>
    <x v="1"/>
    <n v="209"/>
    <d v="2024-05-16T00:00:00"/>
    <m/>
    <m/>
    <m/>
    <m/>
    <x v="0"/>
  </r>
  <r>
    <n v="93581242"/>
    <s v="DNI"/>
    <s v="HUAYABA CONDORI, CRISTOPHER MATEO"/>
    <s v="M"/>
    <d v="2023-10-17T00:00:00"/>
    <x v="2"/>
    <s v="NAC. DANIEL A. CARRION"/>
    <s v="107 P.S. CALLAO"/>
    <x v="0"/>
    <x v="11"/>
    <d v="2024-05-13T00:00:00"/>
    <x v="22"/>
    <x v="3"/>
    <n v="209"/>
    <d v="2024-05-13T00:00:00"/>
    <d v="2024-06-14T00:00:00"/>
    <d v="2024-07-14T00:00:00"/>
    <d v="2024-12-04T00:00:00"/>
    <d v="2024-12-04T00:00:00"/>
    <x v="1"/>
  </r>
  <r>
    <n v="93582532"/>
    <s v="DNI"/>
    <s v="PIÑAS GUISGUETA, LIAM ALEJANDRO JAIR"/>
    <s v="M"/>
    <d v="2023-10-17T00:00:00"/>
    <x v="2"/>
    <s v="HOSPITAL SAN JOSE"/>
    <s v="203 P.S. PALMERAS DE OQUENDO"/>
    <x v="0"/>
    <x v="11"/>
    <d v="2024-05-17T00:00:00"/>
    <x v="20"/>
    <x v="2"/>
    <n v="209"/>
    <d v="2024-05-17T00:00:00"/>
    <d v="2024-07-17T00:00:00"/>
    <d v="2024-08-17T00:00:00"/>
    <m/>
    <m/>
    <x v="0"/>
  </r>
  <r>
    <n v="93586233"/>
    <s v="DNI"/>
    <s v="DIAZ HUAMAN, ENZO CALET"/>
    <s v="M"/>
    <d v="2023-10-20T00:00:00"/>
    <x v="2"/>
    <s v="NAC. DANIEL A. CARRION"/>
    <s v="203 P.S. PALMERAS DE OQUENDO"/>
    <x v="0"/>
    <x v="11"/>
    <d v="2024-05-20T00:00:00"/>
    <x v="20"/>
    <x v="2"/>
    <n v="209"/>
    <d v="2024-05-20T00:00:00"/>
    <d v="2024-07-20T00:00:00"/>
    <d v="2024-09-20T00:00:00"/>
    <d v="2024-11-20T00:00:00"/>
    <m/>
    <x v="0"/>
  </r>
  <r>
    <n v="93589795"/>
    <s v="DNI"/>
    <s v="SANGAMA PANDURO, GRESIA ITZEL SOFIA"/>
    <s v="F"/>
    <d v="2023-10-24T00:00:00"/>
    <x v="2"/>
    <s v="NAC. DANIEL A. CARRION"/>
    <s v="109 C.S. JOSE OLAYA"/>
    <x v="0"/>
    <x v="11"/>
    <d v="2024-05-10T00:00:00"/>
    <x v="35"/>
    <x v="3"/>
    <n v="209"/>
    <d v="2024-05-10T00:00:00"/>
    <d v="2024-06-10T00:00:00"/>
    <d v="2024-08-10T00:00:00"/>
    <d v="2024-11-14T00:00:00"/>
    <d v="2024-11-14T00:00:00"/>
    <x v="1"/>
  </r>
  <r>
    <n v="93596966"/>
    <s v="DNI"/>
    <s v="ZUTA RUIZ, LIA MIKAELA"/>
    <s v="F"/>
    <d v="2023-10-30T00:00:00"/>
    <x v="1"/>
    <m/>
    <s v="305 C.S. SANTA ROSA DE PACHACUTEC"/>
    <x v="0"/>
    <x v="11"/>
    <d v="2024-05-06T00:00:00"/>
    <x v="12"/>
    <x v="1"/>
    <n v="209"/>
    <d v="2024-05-06T00:00:00"/>
    <d v="2024-07-03T00:00:00"/>
    <d v="2024-08-16T00:00:00"/>
    <d v="2024-11-13T00:00:00"/>
    <m/>
    <x v="0"/>
  </r>
  <r>
    <n v="93597575"/>
    <s v="DNI"/>
    <s v="TUME LEQUERICA, EDRIEN WILLIAMS"/>
    <s v="M"/>
    <d v="2023-10-28T00:00:00"/>
    <x v="1"/>
    <s v="HOSPITAL II LIMA NORTE CALLAO LUIS NEGREIROS VEGA ESSALUD"/>
    <s v="307 P.S. HIJOS DEL ALMIRANTE GRAU"/>
    <x v="0"/>
    <x v="11"/>
    <d v="2024-05-06T00:00:00"/>
    <x v="12"/>
    <x v="1"/>
    <n v="209"/>
    <d v="2024-05-06T00:00:00"/>
    <m/>
    <m/>
    <m/>
    <m/>
    <x v="0"/>
  </r>
  <r>
    <n v="93603619"/>
    <s v="DNI"/>
    <s v="SALVADOR DIAZ, YEXAEL IBRAHIM ANTHUAN"/>
    <s v="M"/>
    <d v="2023-11-04T00:00:00"/>
    <x v="2"/>
    <s v="HOSPITAL SAN JOSE"/>
    <s v="204 C.S. SESQUICENTENARIO"/>
    <x v="0"/>
    <x v="11"/>
    <d v="2024-05-09T00:00:00"/>
    <x v="17"/>
    <x v="2"/>
    <n v="209"/>
    <d v="2024-05-09T00:00:00"/>
    <d v="2024-06-08T00:00:00"/>
    <d v="2024-07-04T00:00:00"/>
    <d v="2024-11-07T00:00:00"/>
    <d v="2024-11-07T00:00:00"/>
    <x v="1"/>
  </r>
  <r>
    <n v="93604282"/>
    <s v="DNI"/>
    <s v="CESPEDES VILLAGOMEZ, ELIAM GAEL"/>
    <s v="M"/>
    <d v="2023-11-05T00:00:00"/>
    <x v="1"/>
    <s v="HOSPITAL I OCTAVIO MONGRUT MUÑOZ"/>
    <s v="309 P.S. VENTANILLA ALTA"/>
    <x v="0"/>
    <x v="11"/>
    <d v="2024-06-01T00:00:00"/>
    <x v="2"/>
    <x v="1"/>
    <n v="209"/>
    <d v="2024-06-01T00:00:00"/>
    <d v="2024-06-29T00:00:00"/>
    <d v="2024-08-17T00:00:00"/>
    <m/>
    <m/>
    <x v="0"/>
  </r>
  <r>
    <n v="93606249"/>
    <s v="DNI"/>
    <s v="DIAZ LIBIA, DYLAN FABRIZIO"/>
    <s v="M"/>
    <d v="2023-11-06T00:00:00"/>
    <x v="2"/>
    <s v="NAC. DANIEL A. CARRION"/>
    <s v="204 C.S. SESQUICENTENARIO"/>
    <x v="0"/>
    <x v="11"/>
    <d v="2024-05-07T00:00:00"/>
    <x v="17"/>
    <x v="2"/>
    <n v="209"/>
    <d v="2024-05-07T00:00:00"/>
    <d v="2024-06-06T00:00:00"/>
    <d v="2024-07-08T00:00:00"/>
    <d v="2024-11-07T00:00:00"/>
    <d v="2024-11-07T00:00:00"/>
    <x v="1"/>
  </r>
  <r>
    <n v="93606528"/>
    <s v="DNI"/>
    <s v="FERNANDEZ SANCHEZ, JEREMIAS JAZIEL"/>
    <s v="M"/>
    <d v="2023-11-07T00:00:00"/>
    <x v="1"/>
    <s v="HOSPITAL DE VENTANILLA"/>
    <s v="301 C.S.M.I. PACHACUTEC PERU - COREA"/>
    <x v="0"/>
    <x v="11"/>
    <d v="2024-05-14T00:00:00"/>
    <x v="9"/>
    <x v="1"/>
    <n v="209"/>
    <d v="2024-05-14T00:00:00"/>
    <d v="2024-06-24T00:00:00"/>
    <d v="2024-08-29T00:00:00"/>
    <d v="2024-11-11T00:00:00"/>
    <m/>
    <x v="0"/>
  </r>
  <r>
    <n v="93606960"/>
    <s v="DNI"/>
    <s v="PEÑA PAREDES, ALESSIA AZENETH"/>
    <s v="F"/>
    <d v="2023-11-07T00:00:00"/>
    <x v="1"/>
    <s v="HOSPITAL DE VENTANILLA"/>
    <s v="310 C.S. VILLA LOS REYES"/>
    <x v="0"/>
    <x v="11"/>
    <d v="2024-05-23T00:00:00"/>
    <x v="10"/>
    <x v="1"/>
    <n v="209"/>
    <d v="2024-05-23T00:00:00"/>
    <d v="2024-06-28T00:00:00"/>
    <d v="2024-07-26T00:00:00"/>
    <d v="2024-12-03T00:00:00"/>
    <d v="2024-11-30T00:00:00"/>
    <x v="1"/>
  </r>
  <r>
    <n v="93607617"/>
    <s v="DNI"/>
    <s v="DOMINGUEZ TORRES, AIRAM CRISTEL"/>
    <s v="F"/>
    <d v="2023-11-08T00:00:00"/>
    <x v="1"/>
    <s v="MATERNO INFANTIL PACHACUTEC  PERU-COREA"/>
    <s v="302 C.S. 03 DE FEBRERO"/>
    <x v="0"/>
    <x v="11"/>
    <d v="2024-05-11T00:00:00"/>
    <x v="6"/>
    <x v="1"/>
    <n v="209"/>
    <d v="2024-05-11T00:00:00"/>
    <d v="2024-07-10T00:00:00"/>
    <d v="2024-08-09T00:00:00"/>
    <m/>
    <m/>
    <x v="0"/>
  </r>
  <r>
    <n v="93610260"/>
    <s v="DNI"/>
    <s v="BRUNO SOTELO, IVANNA JEANETTE"/>
    <s v="F"/>
    <d v="2023-11-10T00:00:00"/>
    <x v="2"/>
    <s v="NAC. DANIEL A. CARRION"/>
    <s v="115 C.S. ACAPULCO"/>
    <x v="0"/>
    <x v="11"/>
    <d v="2024-05-25T00:00:00"/>
    <x v="41"/>
    <x v="3"/>
    <n v="209"/>
    <d v="2024-05-25T00:00:00"/>
    <d v="2024-07-25T00:00:00"/>
    <d v="2024-08-24T00:00:00"/>
    <d v="2024-11-23T00:00:00"/>
    <d v="2024-11-23T00:00:00"/>
    <x v="1"/>
  </r>
  <r>
    <n v="93612578"/>
    <s v="DNI"/>
    <s v="SUSAYA QUISPE, MATHEO THOMAS"/>
    <s v="M"/>
    <d v="2023-11-12T00:00:00"/>
    <x v="2"/>
    <s v="NAC. DANIEL A. CARRION"/>
    <s v="106 C.S. SANTA FE"/>
    <x v="0"/>
    <x v="11"/>
    <d v="2024-05-13T00:00:00"/>
    <x v="14"/>
    <x v="3"/>
    <n v="209"/>
    <d v="2024-05-13T00:00:00"/>
    <d v="2024-07-16T00:00:00"/>
    <d v="2024-08-17T00:00:00"/>
    <d v="2024-11-12T00:00:00"/>
    <d v="2024-11-12T00:00:00"/>
    <x v="1"/>
  </r>
  <r>
    <n v="93612704"/>
    <s v="DNI"/>
    <s v="CESPEDES PAZ, MIGUEL IGNACIO"/>
    <s v="M"/>
    <d v="2023-11-12T00:00:00"/>
    <x v="1"/>
    <s v="HOSPITAL DE VENTANILLA"/>
    <s v="305 C.S. SANTA ROSA DE PACHACUTEC"/>
    <x v="0"/>
    <x v="11"/>
    <d v="2024-05-17T00:00:00"/>
    <x v="12"/>
    <x v="1"/>
    <n v="209"/>
    <d v="2024-05-17T00:00:00"/>
    <d v="2024-07-12T00:00:00"/>
    <d v="2024-09-20T00:00:00"/>
    <d v="2024-12-04T00:00:00"/>
    <m/>
    <x v="0"/>
  </r>
  <r>
    <n v="93613549"/>
    <s v="DNI"/>
    <s v="ROMERO PIZARRO, XIALY GABRIELA"/>
    <s v="F"/>
    <d v="2023-11-13T00:00:00"/>
    <x v="2"/>
    <s v="INSTITUTO NACIONAL MATERNO PERINATAL"/>
    <s v="203 P.S. PALMERAS DE OQUENDO"/>
    <x v="0"/>
    <x v="11"/>
    <d v="2024-05-13T00:00:00"/>
    <x v="20"/>
    <x v="2"/>
    <n v="209"/>
    <d v="2024-05-13T00:00:00"/>
    <d v="2024-07-17T00:00:00"/>
    <d v="2024-09-13T00:00:00"/>
    <m/>
    <m/>
    <x v="0"/>
  </r>
  <r>
    <n v="93614763"/>
    <s v="DNI"/>
    <s v="VARGAS GUANILO, ALEXA KETZALY"/>
    <s v="F"/>
    <d v="2023-11-14T00:00:00"/>
    <x v="2"/>
    <s v="NAC. DANIEL A. CARRION"/>
    <s v="113 C.S. RAMON CASTILLA"/>
    <x v="0"/>
    <x v="11"/>
    <d v="2024-05-17T00:00:00"/>
    <x v="38"/>
    <x v="3"/>
    <n v="209"/>
    <d v="2024-05-17T00:00:00"/>
    <d v="2024-07-17T00:00:00"/>
    <d v="2024-09-16T00:00:00"/>
    <d v="2024-11-20T00:00:00"/>
    <d v="2024-11-20T00:00:00"/>
    <x v="1"/>
  </r>
  <r>
    <n v="93617003"/>
    <s v="DNI"/>
    <s v="CABELLO CARQUIN, LUCAS MATEO"/>
    <s v="M"/>
    <d v="2023-11-15T00:00:00"/>
    <x v="1"/>
    <s v="HOSPITAL NACIONAL ALBERTO SABOGAL SOLOGUREN DE LA RED ASISTENCIAL SABOGAL"/>
    <s v="311 C.S. LUIS FELIPE DE LAS CASAS"/>
    <x v="0"/>
    <x v="11"/>
    <d v="2024-05-18T00:00:00"/>
    <x v="8"/>
    <x v="1"/>
    <n v="209"/>
    <d v="2024-05-18T00:00:00"/>
    <m/>
    <m/>
    <m/>
    <d v="2024-11-30T00:00:00"/>
    <x v="0"/>
  </r>
  <r>
    <n v="93617899"/>
    <s v="DNI"/>
    <s v="VENTURO VILCAPOMA, AURORA LUANA"/>
    <s v="F"/>
    <d v="2023-11-16T00:00:00"/>
    <x v="2"/>
    <s v="HOSPITAL I OCTAVIO MONGRUT MUÑOZ"/>
    <s v="113 C.S. RAMON CASTILLA"/>
    <x v="0"/>
    <x v="11"/>
    <d v="2024-05-17T00:00:00"/>
    <x v="38"/>
    <x v="3"/>
    <n v="209"/>
    <d v="2024-05-17T00:00:00"/>
    <d v="2024-07-17T00:00:00"/>
    <d v="2024-08-16T00:00:00"/>
    <d v="2024-11-20T00:00:00"/>
    <d v="2024-11-20T00:00:00"/>
    <x v="1"/>
  </r>
  <r>
    <n v="93618059"/>
    <s v="DNI"/>
    <s v="RIOS MEL, ADRIAN MATEO"/>
    <s v="M"/>
    <d v="2023-11-16T00:00:00"/>
    <x v="2"/>
    <s v="HOSPITAL SAN JOSE"/>
    <s v="205 P.S. PREVI"/>
    <x v="0"/>
    <x v="11"/>
    <d v="2024-05-16T00:00:00"/>
    <x v="24"/>
    <x v="2"/>
    <n v="209"/>
    <d v="2024-05-16T00:00:00"/>
    <d v="2024-06-17T00:00:00"/>
    <d v="2024-07-18T00:00:00"/>
    <d v="2024-11-25T00:00:00"/>
    <m/>
    <x v="0"/>
  </r>
  <r>
    <n v="93619485"/>
    <s v="DNI"/>
    <s v="DURAN CAPILLO, DAMARIS ALMA"/>
    <s v="F"/>
    <d v="2023-11-17T00:00:00"/>
    <x v="1"/>
    <s v="HOSPITAL DE VENTANILLA"/>
    <s v="311 C.S. LUIS FELIPE DE LAS CASAS"/>
    <x v="0"/>
    <x v="11"/>
    <d v="2024-05-18T00:00:00"/>
    <x v="8"/>
    <x v="1"/>
    <n v="209"/>
    <d v="2024-05-18T00:00:00"/>
    <d v="2024-06-19T00:00:00"/>
    <d v="2024-07-20T00:00:00"/>
    <d v="2024-11-27T00:00:00"/>
    <d v="2024-11-27T00:00:00"/>
    <x v="1"/>
  </r>
  <r>
    <n v="93620789"/>
    <s v="DNI"/>
    <s v="VARGAS RAMIREZ, ESTEPHANO IBRAHIM"/>
    <s v="M"/>
    <d v="2023-11-18T00:00:00"/>
    <x v="1"/>
    <s v="HOSPITAL DE VENTANILLA"/>
    <s v="309 P.S. VENTANILLA ALTA"/>
    <x v="0"/>
    <x v="11"/>
    <d v="2024-05-23T00:00:00"/>
    <x v="2"/>
    <x v="1"/>
    <n v="209"/>
    <d v="2024-05-23T00:00:00"/>
    <d v="2024-07-01T00:00:00"/>
    <m/>
    <m/>
    <m/>
    <x v="0"/>
  </r>
  <r>
    <n v="93622629"/>
    <s v="DNI"/>
    <s v="YACCHI VILA, MAEL SEBÁSTIAN"/>
    <s v="M"/>
    <d v="2023-11-20T00:00:00"/>
    <x v="1"/>
    <s v="HOSPITAL DE VENTANILLA"/>
    <s v="302 C.S. 03 DE FEBRERO"/>
    <x v="0"/>
    <x v="11"/>
    <d v="2024-05-24T00:00:00"/>
    <x v="6"/>
    <x v="1"/>
    <n v="209"/>
    <d v="2024-05-24T00:00:00"/>
    <d v="2024-06-24T00:00:00"/>
    <d v="2024-07-24T00:00:00"/>
    <m/>
    <d v="2024-11-20T00:00:00"/>
    <x v="0"/>
  </r>
  <r>
    <n v="93625788"/>
    <s v="DNI"/>
    <s v="CABREJOS VALLADOLID, BRISEIDA NICOLE"/>
    <s v="F"/>
    <d v="2023-11-22T00:00:00"/>
    <x v="2"/>
    <s v="MEXICO"/>
    <s v="206 P.S. BOCANEGRA"/>
    <x v="0"/>
    <x v="11"/>
    <d v="2024-05-22T00:00:00"/>
    <x v="32"/>
    <x v="2"/>
    <n v="209"/>
    <d v="2024-05-22T00:00:00"/>
    <d v="2024-07-22T00:00:00"/>
    <d v="2024-09-18T00:00:00"/>
    <d v="2024-11-21T00:00:00"/>
    <m/>
    <x v="0"/>
  </r>
  <r>
    <n v="93627180"/>
    <s v="DNI"/>
    <s v="MOZOMBITE MOSOMBITE, LIAM OZIEL"/>
    <s v="M"/>
    <d v="2023-11-24T00:00:00"/>
    <x v="1"/>
    <s v="HOSPITAL SAN JOSE"/>
    <s v="314 P.S. VENTANILLA ESTE"/>
    <x v="0"/>
    <x v="11"/>
    <d v="2024-05-24T00:00:00"/>
    <x v="27"/>
    <x v="1"/>
    <n v="209"/>
    <d v="2024-05-24T00:00:00"/>
    <d v="2024-07-24T00:00:00"/>
    <d v="2024-09-25T00:00:00"/>
    <m/>
    <d v="2024-12-16T00:00:00"/>
    <x v="0"/>
  </r>
  <r>
    <n v="93629051"/>
    <s v="DNI"/>
    <s v="MIRANDA VALDIZAN, YESLY"/>
    <s v="F"/>
    <d v="2023-11-25T00:00:00"/>
    <x v="1"/>
    <s v="HOSPITAL DE VENTANILLA"/>
    <s v="303 P.S. BAHIA BLANCA"/>
    <x v="0"/>
    <x v="11"/>
    <d v="2024-05-25T00:00:00"/>
    <x v="31"/>
    <x v="1"/>
    <n v="209"/>
    <d v="2024-05-25T00:00:00"/>
    <d v="2024-06-25T00:00:00"/>
    <d v="2024-08-24T00:00:00"/>
    <m/>
    <d v="2024-11-25T00:00:00"/>
    <x v="0"/>
  </r>
  <r>
    <n v="93629649"/>
    <s v="DNI"/>
    <s v="RIVERA ARENAS, DERECK ALEXANDER EDWIN"/>
    <s v="M"/>
    <d v="2023-11-26T00:00:00"/>
    <x v="1"/>
    <s v="HOSPITAL DE VENTANILLA"/>
    <s v="307 P.S. HIJOS DEL ALMIRANTE GRAU"/>
    <x v="0"/>
    <x v="11"/>
    <d v="2024-05-15T00:00:00"/>
    <x v="44"/>
    <x v="0"/>
    <n v="209"/>
    <d v="2024-05-15T00:00:00"/>
    <m/>
    <m/>
    <m/>
    <d v="2024-12-02T00:00:00"/>
    <x v="0"/>
  </r>
  <r>
    <n v="93630028"/>
    <s v="DNI"/>
    <s v="VARGAS REYES, KALESSI MAZIEL"/>
    <s v="F"/>
    <d v="2023-11-27T00:00:00"/>
    <x v="2"/>
    <s v="HOSPITAL SAN JOSE"/>
    <s v="203 P.S. PALMERAS DE OQUENDO"/>
    <x v="0"/>
    <x v="11"/>
    <d v="2024-05-30T00:00:00"/>
    <x v="20"/>
    <x v="2"/>
    <n v="209"/>
    <d v="2024-05-30T00:00:00"/>
    <d v="2024-07-02T00:00:00"/>
    <d v="2024-09-03T00:00:00"/>
    <m/>
    <m/>
    <x v="0"/>
  </r>
  <r>
    <n v="93631276"/>
    <s v="DNI"/>
    <s v="VALDIVIA MILACHAY, JOSIAS BENJAMÍN"/>
    <s v="M"/>
    <d v="2023-11-28T00:00:00"/>
    <x v="1"/>
    <s v="MATERNO INFANTIL PACHACUTEC  PERU-COREA"/>
    <s v="304 P.S. CIUDAD PACHACUTEC"/>
    <x v="0"/>
    <x v="11"/>
    <d v="2024-05-29T00:00:00"/>
    <x v="16"/>
    <x v="1"/>
    <n v="209"/>
    <d v="2024-05-29T00:00:00"/>
    <d v="2024-07-31T00:00:00"/>
    <d v="2024-09-27T00:00:00"/>
    <d v="2024-11-30T00:00:00"/>
    <d v="2024-11-30T00:00:00"/>
    <x v="1"/>
  </r>
  <r>
    <n v="93631884"/>
    <s v="DNI"/>
    <s v="RODRIGUEZ SANDOVAL, JOHANNES VALTTERI"/>
    <s v="M"/>
    <d v="2023-11-28T00:00:00"/>
    <x v="2"/>
    <s v="NAC. DANIEL A. CARRION"/>
    <s v="201 C.S. FAUCETT"/>
    <x v="0"/>
    <x v="11"/>
    <d v="2024-05-29T00:00:00"/>
    <x v="29"/>
    <x v="2"/>
    <n v="209"/>
    <d v="2024-05-29T00:00:00"/>
    <d v="2024-07-25T00:00:00"/>
    <d v="2024-09-26T00:00:00"/>
    <d v="2024-12-04T00:00:00"/>
    <d v="2024-11-28T00:00:00"/>
    <x v="1"/>
  </r>
  <r>
    <n v="93633604"/>
    <s v="DNI"/>
    <s v="RAMOS MARTÍNEZ, ASAÍ"/>
    <s v="F"/>
    <d v="2023-11-29T00:00:00"/>
    <x v="1"/>
    <m/>
    <s v="311 C.S. LUIS FELIPE DE LAS CASAS"/>
    <x v="0"/>
    <x v="11"/>
    <d v="2024-05-30T00:00:00"/>
    <x v="8"/>
    <x v="1"/>
    <n v="209"/>
    <d v="2024-05-30T00:00:00"/>
    <d v="2024-07-02T00:00:00"/>
    <d v="2024-08-31T00:00:00"/>
    <m/>
    <m/>
    <x v="0"/>
  </r>
  <r>
    <n v="93633932"/>
    <s v="DNI"/>
    <s v="OYOLA RIVERA, CAMILO VALENTINO"/>
    <s v="M"/>
    <d v="2023-11-30T00:00:00"/>
    <x v="2"/>
    <s v="NAC. DANIEL A. CARRION"/>
    <s v="106 C.S. SANTA FE"/>
    <x v="0"/>
    <x v="11"/>
    <d v="2024-06-05T00:00:00"/>
    <x v="14"/>
    <x v="3"/>
    <n v="209"/>
    <d v="2024-06-05T00:00:00"/>
    <d v="2024-07-02T00:00:00"/>
    <d v="2024-09-05T00:00:00"/>
    <d v="2024-12-10T00:00:00"/>
    <d v="2024-12-10T00:00:00"/>
    <x v="1"/>
  </r>
  <r>
    <n v="93636393"/>
    <s v="DNI"/>
    <s v="HUAHUALUQUE HUANCAPAZA, ALESSIA VALENTINA"/>
    <s v="F"/>
    <d v="2023-12-02T00:00:00"/>
    <x v="2"/>
    <s v="HOSPITAL SAN JOSE"/>
    <s v="106 C.S. SANTA FE"/>
    <x v="0"/>
    <x v="11"/>
    <d v="2024-06-03T00:00:00"/>
    <x v="14"/>
    <x v="3"/>
    <n v="209"/>
    <d v="2024-06-03T00:00:00"/>
    <d v="2024-07-02T00:00:00"/>
    <d v="2024-09-03T00:00:00"/>
    <d v="2024-12-02T00:00:00"/>
    <d v="2024-12-04T00:00:00"/>
    <x v="1"/>
  </r>
  <r>
    <n v="93637201"/>
    <s v="DNI"/>
    <s v="HUARICAPCHA SUMARAN, KENNETH"/>
    <s v="M"/>
    <d v="2023-12-03T00:00:00"/>
    <x v="1"/>
    <s v="HOSPITAL DE VENTANILLA"/>
    <s v="304 P.S. CIUDAD PACHACUTEC"/>
    <x v="0"/>
    <x v="11"/>
    <d v="2024-06-04T00:00:00"/>
    <x v="16"/>
    <x v="1"/>
    <n v="209"/>
    <d v="2024-06-04T00:00:00"/>
    <m/>
    <m/>
    <m/>
    <d v="2024-12-13T00:00:00"/>
    <x v="0"/>
  </r>
  <r>
    <n v="93637511"/>
    <s v="DNI"/>
    <s v="CASTRO CORDOVA, ERZA EMILIA"/>
    <s v="F"/>
    <d v="2023-12-03T00:00:00"/>
    <x v="2"/>
    <s v="CLINICA SAN JUDAS TADEO"/>
    <s v="204 C.S. SESQUICENTENARIO"/>
    <x v="0"/>
    <x v="11"/>
    <d v="2024-06-04T00:00:00"/>
    <x v="17"/>
    <x v="2"/>
    <n v="209"/>
    <d v="2024-06-04T00:00:00"/>
    <d v="2024-07-04T00:00:00"/>
    <d v="2024-09-02T00:00:00"/>
    <d v="2024-12-05T00:00:00"/>
    <d v="2024-12-05T00:00:00"/>
    <x v="1"/>
  </r>
  <r>
    <n v="93639100"/>
    <s v="DNI"/>
    <s v="OREJON ROJAS, MIGUEL ANGEL"/>
    <s v="M"/>
    <d v="2023-12-04T00:00:00"/>
    <x v="1"/>
    <s v="HOSPITAL DE VENTANILLA"/>
    <s v="304 P.S. CIUDAD PACHACUTEC"/>
    <x v="0"/>
    <x v="11"/>
    <d v="2024-06-04T00:00:00"/>
    <x v="16"/>
    <x v="1"/>
    <n v="209"/>
    <d v="2024-06-04T00:00:00"/>
    <d v="2024-07-04T00:00:00"/>
    <m/>
    <m/>
    <m/>
    <x v="0"/>
  </r>
  <r>
    <n v="93639498"/>
    <s v="DNI"/>
    <s v="CARVAJAL NAVA, DAILYN ISABELLA"/>
    <s v="F"/>
    <d v="2023-12-05T00:00:00"/>
    <x v="2"/>
    <s v="NAC. DANIEL A. CARRION"/>
    <s v="210 P.S. POLIGONO IV"/>
    <x v="0"/>
    <x v="11"/>
    <d v="2024-06-05T00:00:00"/>
    <x v="30"/>
    <x v="2"/>
    <n v="209"/>
    <d v="2024-06-05T00:00:00"/>
    <d v="2024-08-09T00:00:00"/>
    <d v="2024-09-06T00:00:00"/>
    <d v="2024-12-13T00:00:00"/>
    <m/>
    <x v="0"/>
  </r>
  <r>
    <n v="93640268"/>
    <s v="DNI"/>
    <s v="DOROTEO LUNA, IRMA MARIA"/>
    <s v="F"/>
    <d v="2023-12-05T00:00:00"/>
    <x v="1"/>
    <s v="NAC. DANIEL A. CARRION"/>
    <s v="304 P.S. CIUDAD PACHACUTEC"/>
    <x v="0"/>
    <x v="11"/>
    <d v="2024-06-05T00:00:00"/>
    <x v="16"/>
    <x v="1"/>
    <n v="209"/>
    <d v="2024-06-05T00:00:00"/>
    <d v="2024-07-05T00:00:00"/>
    <d v="2024-09-05T00:00:00"/>
    <m/>
    <d v="2024-12-05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16"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4:AL14" firstHeaderRow="1" firstDataRow="3" firstDataCol="1" rowPageCount="1" colPageCount="1"/>
  <pivotFields count="20">
    <pivotField showAll="0"/>
    <pivotField showAll="0"/>
    <pivotField showAll="0"/>
    <pivotField showAll="0"/>
    <pivotField numFmtId="14" showAll="0"/>
    <pivotField axis="axisRow" showAll="0">
      <items count="8">
        <item x="3"/>
        <item x="2"/>
        <item x="0"/>
        <item x="5"/>
        <item x="6"/>
        <item x="1"/>
        <item x="4"/>
        <item t="default"/>
      </items>
    </pivotField>
    <pivotField showAll="0"/>
    <pivotField showAll="0"/>
    <pivotField axis="axisPage" showAll="0">
      <items count="2">
        <item x="0"/>
        <item t="default"/>
      </items>
    </pivotField>
    <pivotField axis="axisCol" showAll="0">
      <items count="13">
        <item x="0"/>
        <item x="1"/>
        <item x="2"/>
        <item x="3"/>
        <item x="4"/>
        <item x="5"/>
        <item x="6"/>
        <item x="7"/>
        <item x="8"/>
        <item x="9"/>
        <item x="10"/>
        <item x="11"/>
        <item t="default"/>
      </items>
    </pivotField>
    <pivotField showAll="0"/>
    <pivotField showAll="0" defaultSubtotal="0"/>
    <pivotField showAll="0" defaultSubtotal="0"/>
    <pivotField showAll="0" defaultSubtotal="0"/>
    <pivotField showAll="0"/>
    <pivotField showAll="0"/>
    <pivotField showAll="0"/>
    <pivotField showAll="0"/>
    <pivotField showAll="0"/>
    <pivotField axis="axisCol" dataField="1" showAll="0" defaultSubtotal="0">
      <items count="2">
        <item x="0"/>
        <item x="1"/>
      </items>
    </pivotField>
  </pivotFields>
  <rowFields count="1">
    <field x="5"/>
  </rowFields>
  <rowItems count="8">
    <i>
      <x/>
    </i>
    <i>
      <x v="1"/>
    </i>
    <i>
      <x v="2"/>
    </i>
    <i>
      <x v="3"/>
    </i>
    <i>
      <x v="4"/>
    </i>
    <i>
      <x v="5"/>
    </i>
    <i>
      <x v="6"/>
    </i>
    <i t="grand">
      <x/>
    </i>
  </rowItems>
  <colFields count="2">
    <field x="9"/>
    <field x="19"/>
  </colFields>
  <colItems count="37">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i>
      <x v="11"/>
      <x/>
    </i>
    <i r="1">
      <x v="1"/>
    </i>
    <i t="default">
      <x v="11"/>
    </i>
    <i t="grand">
      <x/>
    </i>
  </colItems>
  <pageFields count="1">
    <pageField fld="8" hier="-1"/>
  </pageFields>
  <dataFields count="1">
    <dataField name="Cuenta de VALIDADOR"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L56" firstHeaderRow="1" firstDataRow="3" firstDataCol="1"/>
  <pivotFields count="20">
    <pivotField showAll="0"/>
    <pivotField showAll="0"/>
    <pivotField showAll="0"/>
    <pivotField showAll="0"/>
    <pivotField numFmtId="14" showAll="0"/>
    <pivotField showAll="0"/>
    <pivotField showAll="0"/>
    <pivotField showAll="0"/>
    <pivotField showAll="0"/>
    <pivotField axis="axisCol" showAll="0">
      <items count="13">
        <item x="0"/>
        <item x="1"/>
        <item x="2"/>
        <item x="3"/>
        <item x="4"/>
        <item x="5"/>
        <item x="6"/>
        <item x="7"/>
        <item x="8"/>
        <item x="9"/>
        <item x="10"/>
        <item x="11"/>
        <item t="default"/>
      </items>
    </pivotField>
    <pivotField numFmtId="14" showAll="0"/>
    <pivotField axis="axisRow" showAll="0">
      <items count="47">
        <item x="0"/>
        <item x="14"/>
        <item x="15"/>
        <item x="13"/>
        <item x="20"/>
        <item x="11"/>
        <item x="5"/>
        <item x="4"/>
        <item x="21"/>
        <item x="9"/>
        <item x="6"/>
        <item x="16"/>
        <item x="12"/>
        <item x="1"/>
        <item x="3"/>
        <item x="2"/>
        <item x="10"/>
        <item x="8"/>
        <item x="7"/>
        <item x="19"/>
        <item x="17"/>
        <item x="18"/>
        <item x="23"/>
        <item x="25"/>
        <item x="26"/>
        <item x="27"/>
        <item x="29"/>
        <item x="30"/>
        <item x="22"/>
        <item x="31"/>
        <item x="28"/>
        <item x="32"/>
        <item x="33"/>
        <item x="34"/>
        <item x="24"/>
        <item x="35"/>
        <item x="36"/>
        <item x="37"/>
        <item x="38"/>
        <item x="39"/>
        <item x="40"/>
        <item x="41"/>
        <item x="42"/>
        <item x="43"/>
        <item x="44"/>
        <item x="45"/>
        <item t="default"/>
      </items>
    </pivotField>
    <pivotField axis="axisRow" showAll="0">
      <items count="5">
        <item x="3"/>
        <item x="2"/>
        <item x="1"/>
        <item x="0"/>
        <item t="default"/>
      </items>
    </pivotField>
    <pivotField showAll="0"/>
    <pivotField showAll="0"/>
    <pivotField showAll="0"/>
    <pivotField showAll="0"/>
    <pivotField showAll="0"/>
    <pivotField showAll="0"/>
    <pivotField axis="axisCol" dataField="1" showAll="0">
      <items count="3">
        <item x="0"/>
        <item x="1"/>
        <item t="default"/>
      </items>
    </pivotField>
  </pivotFields>
  <rowFields count="2">
    <field x="12"/>
    <field x="11"/>
  </rowFields>
  <rowItems count="51">
    <i>
      <x/>
    </i>
    <i r="1">
      <x v="1"/>
    </i>
    <i r="1">
      <x v="2"/>
    </i>
    <i r="1">
      <x v="21"/>
    </i>
    <i r="1">
      <x v="24"/>
    </i>
    <i r="1">
      <x v="28"/>
    </i>
    <i r="1">
      <x v="30"/>
    </i>
    <i r="1">
      <x v="35"/>
    </i>
    <i r="1">
      <x v="36"/>
    </i>
    <i r="1">
      <x v="37"/>
    </i>
    <i r="1">
      <x v="38"/>
    </i>
    <i r="1">
      <x v="41"/>
    </i>
    <i r="1">
      <x v="42"/>
    </i>
    <i r="1">
      <x v="45"/>
    </i>
    <i>
      <x v="1"/>
    </i>
    <i r="1">
      <x v="3"/>
    </i>
    <i r="1">
      <x v="4"/>
    </i>
    <i r="1">
      <x v="5"/>
    </i>
    <i r="1">
      <x v="6"/>
    </i>
    <i r="1">
      <x v="7"/>
    </i>
    <i r="1">
      <x v="8"/>
    </i>
    <i r="1">
      <x v="20"/>
    </i>
    <i r="1">
      <x v="23"/>
    </i>
    <i r="1">
      <x v="26"/>
    </i>
    <i r="1">
      <x v="27"/>
    </i>
    <i r="1">
      <x v="31"/>
    </i>
    <i r="1">
      <x v="34"/>
    </i>
    <i r="1">
      <x v="39"/>
    </i>
    <i r="1">
      <x v="40"/>
    </i>
    <i r="1">
      <x v="43"/>
    </i>
    <i>
      <x v="2"/>
    </i>
    <i r="1">
      <x v="9"/>
    </i>
    <i r="1">
      <x v="10"/>
    </i>
    <i r="1">
      <x v="11"/>
    </i>
    <i r="1">
      <x v="12"/>
    </i>
    <i r="1">
      <x v="13"/>
    </i>
    <i r="1">
      <x v="14"/>
    </i>
    <i r="1">
      <x v="15"/>
    </i>
    <i r="1">
      <x v="16"/>
    </i>
    <i r="1">
      <x v="17"/>
    </i>
    <i r="1">
      <x v="18"/>
    </i>
    <i r="1">
      <x v="19"/>
    </i>
    <i r="1">
      <x v="22"/>
    </i>
    <i r="1">
      <x v="25"/>
    </i>
    <i r="1">
      <x v="29"/>
    </i>
    <i r="1">
      <x v="33"/>
    </i>
    <i>
      <x v="3"/>
    </i>
    <i r="1">
      <x/>
    </i>
    <i r="1">
      <x v="32"/>
    </i>
    <i r="1">
      <x v="44"/>
    </i>
    <i t="grand">
      <x/>
    </i>
  </rowItems>
  <colFields count="2">
    <field x="9"/>
    <field x="19"/>
  </colFields>
  <colItems count="37">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i>
      <x v="11"/>
      <x/>
    </i>
    <i r="1">
      <x v="1"/>
    </i>
    <i t="default">
      <x v="11"/>
    </i>
    <i t="grand">
      <x/>
    </i>
  </colItems>
  <dataFields count="1">
    <dataField name="Cuenta de VALIDADOR"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E12" firstHeaderRow="1" firstDataRow="3" firstDataCol="1" rowPageCount="1" colPageCount="1"/>
  <pivotFields count="17">
    <pivotField showAll="0"/>
    <pivotField showAll="0"/>
    <pivotField showAll="0"/>
    <pivotField showAll="0"/>
    <pivotField numFmtId="14" showAll="0"/>
    <pivotField axis="axisRow" showAll="0">
      <items count="7">
        <item x="2"/>
        <item x="0"/>
        <item x="3"/>
        <item x="4"/>
        <item x="5"/>
        <item x="1"/>
        <item t="default"/>
      </items>
    </pivotField>
    <pivotField showAll="0"/>
    <pivotField showAll="0"/>
    <pivotField axis="axisPage" showAll="0">
      <items count="2">
        <item x="0"/>
        <item t="default"/>
      </items>
    </pivotField>
    <pivotField axis="axisCol" showAll="0">
      <items count="2">
        <item x="0"/>
        <item t="default"/>
      </items>
    </pivotField>
    <pivotField showAll="0"/>
    <pivotField showAll="0"/>
    <pivotField showAll="0"/>
    <pivotField showAll="0"/>
    <pivotField showAll="0"/>
    <pivotField showAll="0"/>
    <pivotField axis="axisCol" dataField="1" showAll="0">
      <items count="3">
        <item x="0"/>
        <item x="1"/>
        <item t="default"/>
      </items>
    </pivotField>
  </pivotFields>
  <rowFields count="1">
    <field x="5"/>
  </rowFields>
  <rowItems count="7">
    <i>
      <x/>
    </i>
    <i>
      <x v="1"/>
    </i>
    <i>
      <x v="2"/>
    </i>
    <i>
      <x v="3"/>
    </i>
    <i>
      <x v="4"/>
    </i>
    <i>
      <x v="5"/>
    </i>
    <i t="grand">
      <x/>
    </i>
  </rowItems>
  <colFields count="2">
    <field x="9"/>
    <field x="16"/>
  </colFields>
  <colItems count="4">
    <i>
      <x/>
      <x/>
    </i>
    <i r="1">
      <x v="1"/>
    </i>
    <i t="default">
      <x/>
    </i>
    <i t="grand">
      <x/>
    </i>
  </colItems>
  <pageFields count="1">
    <pageField fld="8" hier="-1"/>
  </pageFields>
  <dataFields count="1">
    <dataField name="Cuenta de VALIDADOR"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X39" firstHeaderRow="1" firstDataRow="3" firstDataCol="1"/>
  <pivotFields count="19">
    <pivotField showAll="0"/>
    <pivotField showAll="0"/>
    <pivotField showAll="0"/>
    <pivotField showAll="0"/>
    <pivotField numFmtId="14" showAll="0"/>
    <pivotField showAll="0"/>
    <pivotField showAll="0"/>
    <pivotField axis="axisRow" showAll="0">
      <items count="30">
        <item x="9"/>
        <item x="22"/>
        <item x="21"/>
        <item x="7"/>
        <item x="15"/>
        <item x="8"/>
        <item x="11"/>
        <item x="5"/>
        <item x="25"/>
        <item x="13"/>
        <item x="20"/>
        <item x="24"/>
        <item x="10"/>
        <item x="27"/>
        <item x="23"/>
        <item x="2"/>
        <item x="3"/>
        <item x="28"/>
        <item x="6"/>
        <item x="17"/>
        <item x="1"/>
        <item x="14"/>
        <item x="0"/>
        <item x="12"/>
        <item x="18"/>
        <item x="26"/>
        <item x="16"/>
        <item x="19"/>
        <item x="4"/>
        <item t="default"/>
      </items>
    </pivotField>
    <pivotField showAll="0"/>
    <pivotField axis="axisRow" showAll="0">
      <items count="4">
        <item x="2"/>
        <item x="1"/>
        <item x="0"/>
        <item t="default"/>
      </items>
    </pivotField>
    <pivotField axis="axisCol" showAll="0">
      <items count="12">
        <item x="0"/>
        <item x="1"/>
        <item x="2"/>
        <item x="3"/>
        <item x="4"/>
        <item x="5"/>
        <item x="6"/>
        <item x="7"/>
        <item x="8"/>
        <item x="9"/>
        <item x="10"/>
        <item t="default"/>
      </items>
    </pivotField>
    <pivotField numFmtId="14" showAll="0"/>
    <pivotField showAll="0"/>
    <pivotField numFmtId="14" showAll="0"/>
    <pivotField showAll="0"/>
    <pivotField showAll="0"/>
    <pivotField showAll="0"/>
    <pivotField showAll="0"/>
    <pivotField axis="axisCol" dataField="1" showAll="0">
      <items count="2">
        <item x="0"/>
        <item t="default"/>
      </items>
    </pivotField>
  </pivotFields>
  <rowFields count="2">
    <field x="9"/>
    <field x="7"/>
  </rowFields>
  <rowItems count="34">
    <i>
      <x/>
    </i>
    <i r="1">
      <x v="12"/>
    </i>
    <i r="1">
      <x v="13"/>
    </i>
    <i r="1">
      <x v="14"/>
    </i>
    <i>
      <x v="1"/>
    </i>
    <i r="1">
      <x/>
    </i>
    <i r="1">
      <x v="1"/>
    </i>
    <i r="1">
      <x v="2"/>
    </i>
    <i r="1">
      <x v="3"/>
    </i>
    <i r="1">
      <x v="4"/>
    </i>
    <i r="1">
      <x v="5"/>
    </i>
    <i r="1">
      <x v="6"/>
    </i>
    <i r="1">
      <x v="7"/>
    </i>
    <i r="1">
      <x v="8"/>
    </i>
    <i r="1">
      <x v="9"/>
    </i>
    <i r="1">
      <x v="10"/>
    </i>
    <i r="1">
      <x v="11"/>
    </i>
    <i r="1">
      <x v="25"/>
    </i>
    <i r="1">
      <x v="26"/>
    </i>
    <i>
      <x v="2"/>
    </i>
    <i r="1">
      <x v="15"/>
    </i>
    <i r="1">
      <x v="16"/>
    </i>
    <i r="1">
      <x v="17"/>
    </i>
    <i r="1">
      <x v="18"/>
    </i>
    <i r="1">
      <x v="19"/>
    </i>
    <i r="1">
      <x v="20"/>
    </i>
    <i r="1">
      <x v="21"/>
    </i>
    <i r="1">
      <x v="22"/>
    </i>
    <i r="1">
      <x v="23"/>
    </i>
    <i r="1">
      <x v="24"/>
    </i>
    <i r="1">
      <x v="25"/>
    </i>
    <i r="1">
      <x v="27"/>
    </i>
    <i r="1">
      <x v="28"/>
    </i>
    <i t="grand">
      <x/>
    </i>
  </rowItems>
  <colFields count="2">
    <field x="10"/>
    <field x="18"/>
  </colFields>
  <colItems count="23">
    <i>
      <x/>
      <x/>
    </i>
    <i t="default">
      <x/>
    </i>
    <i>
      <x v="1"/>
      <x/>
    </i>
    <i t="default">
      <x v="1"/>
    </i>
    <i>
      <x v="2"/>
      <x/>
    </i>
    <i t="default">
      <x v="2"/>
    </i>
    <i>
      <x v="3"/>
      <x/>
    </i>
    <i t="default">
      <x v="3"/>
    </i>
    <i>
      <x v="4"/>
      <x/>
    </i>
    <i t="default">
      <x v="4"/>
    </i>
    <i>
      <x v="5"/>
      <x/>
    </i>
    <i t="default">
      <x v="5"/>
    </i>
    <i>
      <x v="6"/>
      <x/>
    </i>
    <i t="default">
      <x v="6"/>
    </i>
    <i>
      <x v="7"/>
      <x/>
    </i>
    <i t="default">
      <x v="7"/>
    </i>
    <i>
      <x v="8"/>
      <x/>
    </i>
    <i t="default">
      <x v="8"/>
    </i>
    <i>
      <x v="9"/>
      <x/>
    </i>
    <i t="default">
      <x v="9"/>
    </i>
    <i>
      <x v="10"/>
      <x/>
    </i>
    <i t="default">
      <x v="10"/>
    </i>
    <i t="grand">
      <x/>
    </i>
  </colItems>
  <dataFields count="1">
    <dataField name="Cuenta de VALIDADOR"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selection activeCell="C10" sqref="C10"/>
    </sheetView>
  </sheetViews>
  <sheetFormatPr baseColWidth="10" defaultRowHeight="15" x14ac:dyDescent="0.25"/>
  <cols>
    <col min="1" max="1" width="11.42578125" style="72"/>
    <col min="3" max="3" width="90.85546875" bestFit="1" customWidth="1"/>
    <col min="4" max="4" width="29.28515625" bestFit="1" customWidth="1"/>
    <col min="5" max="5" width="13.140625" bestFit="1" customWidth="1"/>
  </cols>
  <sheetData>
    <row r="1" spans="1:5" x14ac:dyDescent="0.25">
      <c r="A1" s="73" t="s">
        <v>304</v>
      </c>
      <c r="C1" s="76" t="s">
        <v>230</v>
      </c>
      <c r="D1" s="76" t="s">
        <v>231</v>
      </c>
      <c r="E1" s="77" t="s">
        <v>229</v>
      </c>
    </row>
    <row r="2" spans="1:5" x14ac:dyDescent="0.25">
      <c r="A2" s="73" t="s">
        <v>232</v>
      </c>
      <c r="C2" s="3" t="s">
        <v>233</v>
      </c>
      <c r="D2" s="3" t="s">
        <v>123</v>
      </c>
      <c r="E2" s="3" t="str">
        <f t="shared" ref="E2:E33" si="0">RIGHT(A2,8)</f>
        <v>09999167</v>
      </c>
    </row>
    <row r="3" spans="1:5" x14ac:dyDescent="0.25">
      <c r="A3" s="73" t="s">
        <v>234</v>
      </c>
      <c r="C3" s="3" t="s">
        <v>235</v>
      </c>
      <c r="D3" s="3" t="s">
        <v>131</v>
      </c>
      <c r="E3" s="3" t="str">
        <f t="shared" si="0"/>
        <v>00030821</v>
      </c>
    </row>
    <row r="4" spans="1:5" x14ac:dyDescent="0.25">
      <c r="A4" s="73" t="s">
        <v>236</v>
      </c>
      <c r="C4" s="3" t="s">
        <v>237</v>
      </c>
      <c r="D4" s="3" t="s">
        <v>131</v>
      </c>
      <c r="E4" s="3" t="str">
        <f t="shared" si="0"/>
        <v>00008061</v>
      </c>
    </row>
    <row r="5" spans="1:5" x14ac:dyDescent="0.25">
      <c r="A5" s="73" t="s">
        <v>238</v>
      </c>
      <c r="C5" s="3" t="s">
        <v>90</v>
      </c>
      <c r="D5" s="3" t="s">
        <v>131</v>
      </c>
      <c r="E5" s="3" t="str">
        <f t="shared" si="0"/>
        <v>00010533</v>
      </c>
    </row>
    <row r="6" spans="1:5" x14ac:dyDescent="0.25">
      <c r="A6" s="73" t="s">
        <v>239</v>
      </c>
      <c r="C6" s="3" t="s">
        <v>240</v>
      </c>
      <c r="D6" s="3" t="s">
        <v>131</v>
      </c>
      <c r="E6" s="3" t="str">
        <f t="shared" si="0"/>
        <v>00010964</v>
      </c>
    </row>
    <row r="7" spans="1:5" x14ac:dyDescent="0.25">
      <c r="A7" s="73" t="s">
        <v>241</v>
      </c>
      <c r="C7" s="3" t="s">
        <v>242</v>
      </c>
      <c r="D7" s="3" t="s">
        <v>131</v>
      </c>
      <c r="E7" s="3" t="str">
        <f t="shared" si="0"/>
        <v>00013972</v>
      </c>
    </row>
    <row r="8" spans="1:5" x14ac:dyDescent="0.25">
      <c r="A8" s="73" t="s">
        <v>243</v>
      </c>
      <c r="C8" s="3" t="s">
        <v>244</v>
      </c>
      <c r="D8" s="3" t="s">
        <v>131</v>
      </c>
      <c r="E8" s="3" t="str">
        <f t="shared" si="0"/>
        <v>00016110</v>
      </c>
    </row>
    <row r="9" spans="1:5" x14ac:dyDescent="0.25">
      <c r="A9" s="73" t="s">
        <v>245</v>
      </c>
      <c r="C9" s="3" t="s">
        <v>246</v>
      </c>
      <c r="D9" s="3" t="s">
        <v>131</v>
      </c>
      <c r="E9" s="3" t="str">
        <f t="shared" si="0"/>
        <v>00017883</v>
      </c>
    </row>
    <row r="10" spans="1:5" x14ac:dyDescent="0.25">
      <c r="A10" s="73" t="s">
        <v>247</v>
      </c>
      <c r="C10" s="3" t="s">
        <v>248</v>
      </c>
      <c r="D10" s="3" t="s">
        <v>131</v>
      </c>
      <c r="E10" s="3" t="str">
        <f t="shared" si="0"/>
        <v>00018306</v>
      </c>
    </row>
    <row r="11" spans="1:5" x14ac:dyDescent="0.25">
      <c r="A11" s="73" t="s">
        <v>249</v>
      </c>
      <c r="C11" s="3" t="s">
        <v>91</v>
      </c>
      <c r="D11" s="3" t="s">
        <v>131</v>
      </c>
      <c r="E11" s="3" t="str">
        <f t="shared" si="0"/>
        <v>00018319</v>
      </c>
    </row>
    <row r="12" spans="1:5" x14ac:dyDescent="0.25">
      <c r="A12" s="73" t="s">
        <v>250</v>
      </c>
      <c r="C12" s="3" t="s">
        <v>251</v>
      </c>
      <c r="D12" s="3" t="s">
        <v>129</v>
      </c>
      <c r="E12" s="3" t="str">
        <f t="shared" si="0"/>
        <v>00020823</v>
      </c>
    </row>
    <row r="13" spans="1:5" x14ac:dyDescent="0.25">
      <c r="A13" s="73" t="s">
        <v>210</v>
      </c>
      <c r="C13" s="3" t="s">
        <v>8</v>
      </c>
      <c r="D13" s="3" t="s">
        <v>129</v>
      </c>
      <c r="E13" s="3" t="str">
        <f t="shared" si="0"/>
        <v>00025474</v>
      </c>
    </row>
    <row r="14" spans="1:5" x14ac:dyDescent="0.25">
      <c r="A14" s="73" t="s">
        <v>252</v>
      </c>
      <c r="C14" s="3" t="s">
        <v>253</v>
      </c>
      <c r="D14" s="3" t="s">
        <v>123</v>
      </c>
      <c r="E14" s="3" t="str">
        <f t="shared" si="0"/>
        <v>00026983</v>
      </c>
    </row>
    <row r="15" spans="1:5" x14ac:dyDescent="0.25">
      <c r="A15" s="73" t="s">
        <v>254</v>
      </c>
      <c r="C15" s="3" t="s">
        <v>255</v>
      </c>
      <c r="D15" s="3" t="s">
        <v>131</v>
      </c>
      <c r="E15" s="3" t="str">
        <f t="shared" si="0"/>
        <v>00027563</v>
      </c>
    </row>
    <row r="16" spans="1:5" x14ac:dyDescent="0.25">
      <c r="A16" s="73" t="s">
        <v>256</v>
      </c>
      <c r="C16" s="3" t="s">
        <v>257</v>
      </c>
      <c r="D16" s="3" t="s">
        <v>123</v>
      </c>
      <c r="E16" s="3" t="str">
        <f t="shared" si="0"/>
        <v>00029132</v>
      </c>
    </row>
    <row r="17" spans="1:5" x14ac:dyDescent="0.25">
      <c r="A17" s="73" t="s">
        <v>258</v>
      </c>
      <c r="C17" s="3" t="s">
        <v>259</v>
      </c>
      <c r="D17" s="3" t="s">
        <v>0</v>
      </c>
      <c r="E17" s="3" t="str">
        <f t="shared" si="0"/>
        <v>00029381</v>
      </c>
    </row>
    <row r="18" spans="1:5" x14ac:dyDescent="0.25">
      <c r="A18" s="73" t="s">
        <v>208</v>
      </c>
      <c r="C18" s="3" t="s">
        <v>25</v>
      </c>
      <c r="D18" s="3" t="s">
        <v>131</v>
      </c>
      <c r="E18" s="3" t="str">
        <f t="shared" si="0"/>
        <v>00006218</v>
      </c>
    </row>
    <row r="19" spans="1:5" x14ac:dyDescent="0.25">
      <c r="A19" s="73" t="s">
        <v>209</v>
      </c>
      <c r="C19" s="3" t="s">
        <v>26</v>
      </c>
      <c r="D19" s="3" t="s">
        <v>131</v>
      </c>
      <c r="E19" s="3" t="str">
        <f t="shared" si="0"/>
        <v>00006219</v>
      </c>
    </row>
    <row r="20" spans="1:5" x14ac:dyDescent="0.25">
      <c r="A20" s="73" t="s">
        <v>260</v>
      </c>
      <c r="C20" s="3" t="s">
        <v>134</v>
      </c>
      <c r="D20" s="3" t="s">
        <v>129</v>
      </c>
      <c r="E20" s="3" t="str">
        <f t="shared" si="0"/>
        <v>00006220</v>
      </c>
    </row>
    <row r="21" spans="1:5" x14ac:dyDescent="0.25">
      <c r="A21" s="73" t="s">
        <v>204</v>
      </c>
      <c r="C21" s="3" t="s">
        <v>7</v>
      </c>
      <c r="D21" s="3" t="s">
        <v>129</v>
      </c>
      <c r="E21" s="3" t="str">
        <f t="shared" si="0"/>
        <v>00006221</v>
      </c>
    </row>
    <row r="22" spans="1:5" x14ac:dyDescent="0.25">
      <c r="A22" s="73" t="s">
        <v>222</v>
      </c>
      <c r="C22" s="3" t="s">
        <v>133</v>
      </c>
      <c r="D22" s="3" t="s">
        <v>129</v>
      </c>
      <c r="E22" s="3" t="str">
        <f t="shared" si="0"/>
        <v>00006222</v>
      </c>
    </row>
    <row r="23" spans="1:5" x14ac:dyDescent="0.25">
      <c r="A23" s="73" t="s">
        <v>218</v>
      </c>
      <c r="C23" s="3" t="s">
        <v>12</v>
      </c>
      <c r="D23" s="3" t="s">
        <v>129</v>
      </c>
      <c r="E23" s="3" t="str">
        <f t="shared" si="0"/>
        <v>00006223</v>
      </c>
    </row>
    <row r="24" spans="1:5" x14ac:dyDescent="0.25">
      <c r="A24" s="73" t="s">
        <v>261</v>
      </c>
      <c r="C24" s="3" t="s">
        <v>113</v>
      </c>
      <c r="D24" s="3" t="s">
        <v>129</v>
      </c>
      <c r="E24" s="3" t="str">
        <f t="shared" si="0"/>
        <v>00006224</v>
      </c>
    </row>
    <row r="25" spans="1:5" x14ac:dyDescent="0.25">
      <c r="A25" s="73" t="s">
        <v>262</v>
      </c>
      <c r="C25" s="3" t="s">
        <v>145</v>
      </c>
      <c r="D25" s="3" t="s">
        <v>129</v>
      </c>
      <c r="E25" s="3" t="str">
        <f t="shared" si="0"/>
        <v>00006225</v>
      </c>
    </row>
    <row r="26" spans="1:5" x14ac:dyDescent="0.25">
      <c r="A26" s="73" t="s">
        <v>263</v>
      </c>
      <c r="C26" s="3" t="s">
        <v>139</v>
      </c>
      <c r="D26" s="3" t="s">
        <v>129</v>
      </c>
      <c r="E26" s="3" t="str">
        <f t="shared" si="0"/>
        <v>00006226</v>
      </c>
    </row>
    <row r="27" spans="1:5" x14ac:dyDescent="0.25">
      <c r="A27" s="73" t="s">
        <v>264</v>
      </c>
      <c r="C27" s="3" t="s">
        <v>114</v>
      </c>
      <c r="D27" s="3" t="s">
        <v>129</v>
      </c>
      <c r="E27" s="3" t="str">
        <f t="shared" si="0"/>
        <v>00006227</v>
      </c>
    </row>
    <row r="28" spans="1:5" x14ac:dyDescent="0.25">
      <c r="A28" s="73" t="s">
        <v>226</v>
      </c>
      <c r="C28" s="3" t="s">
        <v>20</v>
      </c>
      <c r="D28" s="3" t="s">
        <v>129</v>
      </c>
      <c r="E28" s="3" t="str">
        <f t="shared" si="0"/>
        <v>00006228</v>
      </c>
    </row>
    <row r="29" spans="1:5" x14ac:dyDescent="0.25">
      <c r="A29" s="73" t="s">
        <v>265</v>
      </c>
      <c r="C29" s="3" t="s">
        <v>8</v>
      </c>
      <c r="D29" s="3" t="s">
        <v>129</v>
      </c>
      <c r="E29" s="3" t="str">
        <f t="shared" si="0"/>
        <v>00006229</v>
      </c>
    </row>
    <row r="30" spans="1:5" x14ac:dyDescent="0.25">
      <c r="A30" s="73" t="s">
        <v>266</v>
      </c>
      <c r="C30" s="3" t="s">
        <v>141</v>
      </c>
      <c r="D30" s="3" t="s">
        <v>129</v>
      </c>
      <c r="E30" s="3" t="str">
        <f t="shared" si="0"/>
        <v>00006230</v>
      </c>
    </row>
    <row r="31" spans="1:5" x14ac:dyDescent="0.25">
      <c r="A31" s="73" t="s">
        <v>267</v>
      </c>
      <c r="C31" s="3" t="s">
        <v>268</v>
      </c>
      <c r="D31" s="3" t="s">
        <v>129</v>
      </c>
      <c r="E31" s="3" t="str">
        <f t="shared" si="0"/>
        <v>00006231</v>
      </c>
    </row>
    <row r="32" spans="1:5" x14ac:dyDescent="0.25">
      <c r="A32" s="73" t="s">
        <v>269</v>
      </c>
      <c r="C32" s="3" t="s">
        <v>115</v>
      </c>
      <c r="D32" s="3" t="s">
        <v>129</v>
      </c>
      <c r="E32" s="3" t="str">
        <f t="shared" si="0"/>
        <v>00006233</v>
      </c>
    </row>
    <row r="33" spans="1:5" x14ac:dyDescent="0.25">
      <c r="A33" s="73" t="s">
        <v>224</v>
      </c>
      <c r="C33" s="3" t="s">
        <v>146</v>
      </c>
      <c r="D33" s="3" t="s">
        <v>129</v>
      </c>
      <c r="E33" s="3" t="str">
        <f t="shared" si="0"/>
        <v>00006234</v>
      </c>
    </row>
    <row r="34" spans="1:5" x14ac:dyDescent="0.25">
      <c r="A34" s="73" t="s">
        <v>270</v>
      </c>
      <c r="C34" s="3" t="s">
        <v>128</v>
      </c>
      <c r="D34" s="3" t="s">
        <v>129</v>
      </c>
      <c r="E34" s="3" t="str">
        <f t="shared" ref="E34:E65" si="1">RIGHT(A34,8)</f>
        <v>00006235</v>
      </c>
    </row>
    <row r="35" spans="1:5" x14ac:dyDescent="0.25">
      <c r="A35" s="73" t="s">
        <v>271</v>
      </c>
      <c r="C35" s="3" t="s">
        <v>15</v>
      </c>
      <c r="D35" s="3" t="s">
        <v>0</v>
      </c>
      <c r="E35" s="3" t="str">
        <f t="shared" si="1"/>
        <v>00006238</v>
      </c>
    </row>
    <row r="36" spans="1:5" x14ac:dyDescent="0.25">
      <c r="A36" s="73" t="s">
        <v>272</v>
      </c>
      <c r="C36" s="3" t="s">
        <v>16</v>
      </c>
      <c r="D36" s="3" t="s">
        <v>123</v>
      </c>
      <c r="E36" s="3" t="str">
        <f t="shared" si="1"/>
        <v>00006239</v>
      </c>
    </row>
    <row r="37" spans="1:5" x14ac:dyDescent="0.25">
      <c r="A37" s="73" t="s">
        <v>273</v>
      </c>
      <c r="C37" s="3" t="s">
        <v>274</v>
      </c>
      <c r="D37" s="3" t="s">
        <v>123</v>
      </c>
      <c r="E37" s="3" t="str">
        <f t="shared" si="1"/>
        <v>00006240</v>
      </c>
    </row>
    <row r="38" spans="1:5" x14ac:dyDescent="0.25">
      <c r="A38" s="73" t="s">
        <v>275</v>
      </c>
      <c r="C38" s="3" t="s">
        <v>137</v>
      </c>
      <c r="D38" s="3" t="s">
        <v>123</v>
      </c>
      <c r="E38" s="3" t="str">
        <f t="shared" si="1"/>
        <v>00006241</v>
      </c>
    </row>
    <row r="39" spans="1:5" x14ac:dyDescent="0.25">
      <c r="A39" s="73" t="s">
        <v>276</v>
      </c>
      <c r="C39" s="3" t="s">
        <v>111</v>
      </c>
      <c r="D39" s="3" t="s">
        <v>123</v>
      </c>
      <c r="E39" s="3" t="str">
        <f t="shared" si="1"/>
        <v>00006242</v>
      </c>
    </row>
    <row r="40" spans="1:5" x14ac:dyDescent="0.25">
      <c r="A40" s="73" t="s">
        <v>277</v>
      </c>
      <c r="C40" s="3" t="s">
        <v>140</v>
      </c>
      <c r="D40" s="3" t="s">
        <v>123</v>
      </c>
      <c r="E40" s="3" t="str">
        <f t="shared" si="1"/>
        <v>00006243</v>
      </c>
    </row>
    <row r="41" spans="1:5" x14ac:dyDescent="0.25">
      <c r="A41" s="73" t="s">
        <v>223</v>
      </c>
      <c r="C41" s="3" t="s">
        <v>136</v>
      </c>
      <c r="D41" s="3" t="s">
        <v>123</v>
      </c>
      <c r="E41" s="3" t="str">
        <f t="shared" si="1"/>
        <v>00006244</v>
      </c>
    </row>
    <row r="42" spans="1:5" x14ac:dyDescent="0.25">
      <c r="A42" s="73" t="s">
        <v>201</v>
      </c>
      <c r="C42" s="3" t="s">
        <v>138</v>
      </c>
      <c r="D42" s="3" t="s">
        <v>123</v>
      </c>
      <c r="E42" s="3" t="str">
        <f t="shared" si="1"/>
        <v>00006245</v>
      </c>
    </row>
    <row r="43" spans="1:5" x14ac:dyDescent="0.25">
      <c r="A43" s="73" t="s">
        <v>206</v>
      </c>
      <c r="C43" s="3" t="s">
        <v>14</v>
      </c>
      <c r="D43" s="3" t="s">
        <v>123</v>
      </c>
      <c r="E43" s="3" t="str">
        <f t="shared" si="1"/>
        <v>00006246</v>
      </c>
    </row>
    <row r="44" spans="1:5" x14ac:dyDescent="0.25">
      <c r="A44" s="73" t="s">
        <v>219</v>
      </c>
      <c r="C44" s="3" t="s">
        <v>9</v>
      </c>
      <c r="D44" s="3" t="s">
        <v>123</v>
      </c>
      <c r="E44" s="3" t="str">
        <f t="shared" si="1"/>
        <v>00006248</v>
      </c>
    </row>
    <row r="45" spans="1:5" x14ac:dyDescent="0.25">
      <c r="A45" s="73" t="s">
        <v>225</v>
      </c>
      <c r="C45" s="3" t="s">
        <v>24</v>
      </c>
      <c r="D45" s="3" t="s">
        <v>123</v>
      </c>
      <c r="E45" s="3" t="str">
        <f t="shared" si="1"/>
        <v>00006249</v>
      </c>
    </row>
    <row r="46" spans="1:5" x14ac:dyDescent="0.25">
      <c r="A46" s="73" t="s">
        <v>215</v>
      </c>
      <c r="C46" s="3" t="s">
        <v>132</v>
      </c>
      <c r="D46" s="3" t="s">
        <v>123</v>
      </c>
      <c r="E46" s="3" t="str">
        <f t="shared" si="1"/>
        <v>00006250</v>
      </c>
    </row>
    <row r="47" spans="1:5" x14ac:dyDescent="0.25">
      <c r="A47" s="73" t="s">
        <v>278</v>
      </c>
      <c r="C47" s="3" t="s">
        <v>135</v>
      </c>
      <c r="D47" s="3" t="s">
        <v>123</v>
      </c>
      <c r="E47" s="3" t="str">
        <f t="shared" si="1"/>
        <v>00006251</v>
      </c>
    </row>
    <row r="48" spans="1:5" x14ac:dyDescent="0.25">
      <c r="A48" s="73" t="s">
        <v>214</v>
      </c>
      <c r="C48" s="3" t="s">
        <v>11</v>
      </c>
      <c r="D48" s="3" t="s">
        <v>123</v>
      </c>
      <c r="E48" s="3" t="str">
        <f t="shared" si="1"/>
        <v>00006252</v>
      </c>
    </row>
    <row r="49" spans="1:5" x14ac:dyDescent="0.25">
      <c r="A49" s="73" t="s">
        <v>227</v>
      </c>
      <c r="C49" s="3" t="s">
        <v>13</v>
      </c>
      <c r="D49" s="3" t="s">
        <v>123</v>
      </c>
      <c r="E49" s="3" t="str">
        <f t="shared" si="1"/>
        <v>00006253</v>
      </c>
    </row>
    <row r="50" spans="1:5" x14ac:dyDescent="0.25">
      <c r="A50" s="73" t="s">
        <v>202</v>
      </c>
      <c r="C50" s="3" t="s">
        <v>3</v>
      </c>
      <c r="D50" s="3" t="s">
        <v>0</v>
      </c>
      <c r="E50" s="3" t="str">
        <f t="shared" si="1"/>
        <v>00006255</v>
      </c>
    </row>
    <row r="51" spans="1:5" x14ac:dyDescent="0.25">
      <c r="A51" s="73" t="s">
        <v>212</v>
      </c>
      <c r="C51" s="3" t="s">
        <v>130</v>
      </c>
      <c r="D51" s="3" t="s">
        <v>0</v>
      </c>
      <c r="E51" s="3" t="str">
        <f t="shared" si="1"/>
        <v>00006256</v>
      </c>
    </row>
    <row r="52" spans="1:5" x14ac:dyDescent="0.25">
      <c r="A52" s="73" t="s">
        <v>203</v>
      </c>
      <c r="C52" s="3" t="s">
        <v>21</v>
      </c>
      <c r="D52" s="3" t="s">
        <v>0</v>
      </c>
      <c r="E52" s="3" t="str">
        <f t="shared" si="1"/>
        <v>00006257</v>
      </c>
    </row>
    <row r="53" spans="1:5" x14ac:dyDescent="0.25">
      <c r="A53" s="73" t="s">
        <v>279</v>
      </c>
      <c r="C53" s="3" t="s">
        <v>112</v>
      </c>
      <c r="D53" s="3" t="s">
        <v>0</v>
      </c>
      <c r="E53" s="3" t="str">
        <f t="shared" si="1"/>
        <v>00006258</v>
      </c>
    </row>
    <row r="54" spans="1:5" x14ac:dyDescent="0.25">
      <c r="A54" s="73" t="s">
        <v>280</v>
      </c>
      <c r="C54" s="3" t="s">
        <v>23</v>
      </c>
      <c r="D54" s="3" t="s">
        <v>0</v>
      </c>
      <c r="E54" s="3" t="str">
        <f t="shared" si="1"/>
        <v>00006259</v>
      </c>
    </row>
    <row r="55" spans="1:5" x14ac:dyDescent="0.25">
      <c r="A55" s="73" t="s">
        <v>207</v>
      </c>
      <c r="C55" s="3" t="s">
        <v>5</v>
      </c>
      <c r="D55" s="3" t="s">
        <v>0</v>
      </c>
      <c r="E55" s="3" t="str">
        <f t="shared" si="1"/>
        <v>00006260</v>
      </c>
    </row>
    <row r="56" spans="1:5" x14ac:dyDescent="0.25">
      <c r="A56" s="73" t="s">
        <v>220</v>
      </c>
      <c r="C56" s="3" t="s">
        <v>2</v>
      </c>
      <c r="D56" s="3" t="s">
        <v>0</v>
      </c>
      <c r="E56" s="3" t="str">
        <f t="shared" si="1"/>
        <v>00006261</v>
      </c>
    </row>
    <row r="57" spans="1:5" x14ac:dyDescent="0.25">
      <c r="A57" s="73" t="s">
        <v>216</v>
      </c>
      <c r="C57" s="3" t="s">
        <v>19</v>
      </c>
      <c r="D57" s="3" t="s">
        <v>0</v>
      </c>
      <c r="E57" s="3" t="str">
        <f t="shared" si="1"/>
        <v>00006262</v>
      </c>
    </row>
    <row r="58" spans="1:5" x14ac:dyDescent="0.25">
      <c r="A58" s="73" t="s">
        <v>228</v>
      </c>
      <c r="C58" s="3" t="s">
        <v>22</v>
      </c>
      <c r="D58" s="3" t="s">
        <v>0</v>
      </c>
      <c r="E58" s="3" t="str">
        <f t="shared" si="1"/>
        <v>00006263</v>
      </c>
    </row>
    <row r="59" spans="1:5" x14ac:dyDescent="0.25">
      <c r="A59" s="73" t="s">
        <v>281</v>
      </c>
      <c r="C59" s="3" t="s">
        <v>18</v>
      </c>
      <c r="D59" s="3" t="s">
        <v>0</v>
      </c>
      <c r="E59" s="3" t="str">
        <f t="shared" si="1"/>
        <v>00006264</v>
      </c>
    </row>
    <row r="60" spans="1:5" x14ac:dyDescent="0.25">
      <c r="A60" s="73" t="s">
        <v>211</v>
      </c>
      <c r="C60" s="3" t="s">
        <v>4</v>
      </c>
      <c r="D60" s="3" t="s">
        <v>0</v>
      </c>
      <c r="E60" s="3" t="str">
        <f t="shared" si="1"/>
        <v>00006266</v>
      </c>
    </row>
    <row r="61" spans="1:5" x14ac:dyDescent="0.25">
      <c r="A61" s="73" t="s">
        <v>217</v>
      </c>
      <c r="C61" s="3" t="s">
        <v>6</v>
      </c>
      <c r="D61" s="3" t="s">
        <v>0</v>
      </c>
      <c r="E61" s="3" t="str">
        <f t="shared" si="1"/>
        <v>00006267</v>
      </c>
    </row>
    <row r="62" spans="1:5" x14ac:dyDescent="0.25">
      <c r="A62" s="73" t="s">
        <v>221</v>
      </c>
      <c r="C62" s="3" t="s">
        <v>10</v>
      </c>
      <c r="D62" s="3" t="s">
        <v>0</v>
      </c>
      <c r="E62" s="3" t="str">
        <f t="shared" si="1"/>
        <v>00006268</v>
      </c>
    </row>
    <row r="63" spans="1:5" x14ac:dyDescent="0.25">
      <c r="A63" s="73" t="s">
        <v>282</v>
      </c>
      <c r="C63" s="3" t="s">
        <v>283</v>
      </c>
      <c r="D63" s="3" t="s">
        <v>131</v>
      </c>
      <c r="E63" s="3" t="str">
        <f t="shared" si="1"/>
        <v>00006668</v>
      </c>
    </row>
    <row r="64" spans="1:5" x14ac:dyDescent="0.25">
      <c r="A64" s="73" t="s">
        <v>284</v>
      </c>
      <c r="C64" s="3" t="s">
        <v>285</v>
      </c>
      <c r="D64" s="3" t="s">
        <v>131</v>
      </c>
      <c r="E64" s="3" t="str">
        <f t="shared" si="1"/>
        <v>00006669</v>
      </c>
    </row>
    <row r="65" spans="1:5" x14ac:dyDescent="0.25">
      <c r="A65" s="73" t="s">
        <v>213</v>
      </c>
      <c r="C65" s="3" t="s">
        <v>17</v>
      </c>
      <c r="D65" s="3" t="s">
        <v>123</v>
      </c>
      <c r="E65" s="3" t="str">
        <f t="shared" si="1"/>
        <v>00006768</v>
      </c>
    </row>
    <row r="66" spans="1:5" x14ac:dyDescent="0.25">
      <c r="A66" s="73" t="s">
        <v>286</v>
      </c>
      <c r="C66" s="3" t="s">
        <v>41</v>
      </c>
      <c r="D66" s="3" t="s">
        <v>131</v>
      </c>
      <c r="E66" s="3" t="str">
        <f t="shared" ref="E66:E77" si="2">RIGHT(A66,8)</f>
        <v>00007126</v>
      </c>
    </row>
    <row r="67" spans="1:5" x14ac:dyDescent="0.25">
      <c r="A67" s="73" t="s">
        <v>205</v>
      </c>
      <c r="C67" s="3" t="s">
        <v>1</v>
      </c>
      <c r="D67" s="3" t="s">
        <v>0</v>
      </c>
      <c r="E67" s="3" t="str">
        <f t="shared" si="2"/>
        <v>00007314</v>
      </c>
    </row>
    <row r="68" spans="1:5" x14ac:dyDescent="0.25">
      <c r="A68" s="73" t="s">
        <v>287</v>
      </c>
      <c r="C68" s="3" t="s">
        <v>288</v>
      </c>
      <c r="D68" s="3" t="s">
        <v>131</v>
      </c>
      <c r="E68" s="3" t="str">
        <f t="shared" si="2"/>
        <v>00007925</v>
      </c>
    </row>
    <row r="69" spans="1:5" x14ac:dyDescent="0.25">
      <c r="A69" s="73" t="s">
        <v>289</v>
      </c>
      <c r="C69" s="3" t="s">
        <v>290</v>
      </c>
      <c r="D69" s="3" t="s">
        <v>131</v>
      </c>
      <c r="E69" s="3" t="str">
        <f t="shared" si="2"/>
        <v>00007948</v>
      </c>
    </row>
    <row r="70" spans="1:5" x14ac:dyDescent="0.25">
      <c r="A70" s="73" t="s">
        <v>291</v>
      </c>
      <c r="C70" s="3" t="s">
        <v>292</v>
      </c>
      <c r="D70" s="3" t="s">
        <v>131</v>
      </c>
      <c r="E70" s="3" t="str">
        <f t="shared" si="2"/>
        <v>00008146</v>
      </c>
    </row>
    <row r="71" spans="1:5" x14ac:dyDescent="0.25">
      <c r="A71" s="73" t="s">
        <v>293</v>
      </c>
      <c r="C71" s="3" t="s">
        <v>92</v>
      </c>
      <c r="D71" s="3" t="s">
        <v>131</v>
      </c>
      <c r="E71" s="3" t="str">
        <f t="shared" si="2"/>
        <v>00008265</v>
      </c>
    </row>
    <row r="72" spans="1:5" x14ac:dyDescent="0.25">
      <c r="A72" s="73" t="s">
        <v>294</v>
      </c>
      <c r="C72" s="3" t="s">
        <v>295</v>
      </c>
      <c r="D72" s="3" t="s">
        <v>131</v>
      </c>
      <c r="E72" s="3" t="str">
        <f t="shared" si="2"/>
        <v>00008266</v>
      </c>
    </row>
    <row r="73" spans="1:5" x14ac:dyDescent="0.25">
      <c r="A73" s="73" t="s">
        <v>296</v>
      </c>
      <c r="C73" s="3" t="s">
        <v>297</v>
      </c>
      <c r="D73" s="3" t="s">
        <v>0</v>
      </c>
      <c r="E73" s="3" t="str">
        <f t="shared" si="2"/>
        <v>09999019</v>
      </c>
    </row>
    <row r="74" spans="1:5" x14ac:dyDescent="0.25">
      <c r="A74" s="73" t="s">
        <v>298</v>
      </c>
      <c r="C74" s="3" t="s">
        <v>253</v>
      </c>
      <c r="D74" s="3" t="s">
        <v>123</v>
      </c>
      <c r="E74" s="3" t="str">
        <f t="shared" si="2"/>
        <v>09999079</v>
      </c>
    </row>
    <row r="75" spans="1:5" x14ac:dyDescent="0.25">
      <c r="A75" s="73" t="s">
        <v>299</v>
      </c>
      <c r="C75" s="3" t="s">
        <v>300</v>
      </c>
      <c r="D75" s="3" t="s">
        <v>129</v>
      </c>
      <c r="E75" s="3" t="str">
        <f t="shared" si="2"/>
        <v>00031162</v>
      </c>
    </row>
    <row r="76" spans="1:5" x14ac:dyDescent="0.25">
      <c r="A76" s="73" t="s">
        <v>301</v>
      </c>
      <c r="C76" s="3" t="s">
        <v>142</v>
      </c>
      <c r="D76" s="3" t="s">
        <v>142</v>
      </c>
      <c r="E76" s="3" t="str">
        <f t="shared" si="2"/>
        <v>00000000</v>
      </c>
    </row>
    <row r="77" spans="1:5" x14ac:dyDescent="0.25">
      <c r="A77" s="73" t="s">
        <v>302</v>
      </c>
      <c r="C77" s="3" t="s">
        <v>303</v>
      </c>
      <c r="D77" s="3" t="s">
        <v>131</v>
      </c>
      <c r="E77" s="3" t="str">
        <f t="shared" si="2"/>
        <v>00010261</v>
      </c>
    </row>
  </sheetData>
  <autoFilter ref="A1:D7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3"/>
  <sheetViews>
    <sheetView showGridLines="0" tabSelected="1" zoomScale="80" zoomScaleNormal="80" workbookViewId="0">
      <pane xSplit="6" ySplit="9" topLeftCell="G10" activePane="bottomRight" state="frozen"/>
      <selection pane="topRight" activeCell="G1" sqref="G1"/>
      <selection pane="bottomLeft" activeCell="A2" sqref="A2"/>
      <selection pane="bottomRight" activeCell="E1047" sqref="E1047"/>
    </sheetView>
  </sheetViews>
  <sheetFormatPr baseColWidth="10" defaultRowHeight="15" x14ac:dyDescent="0.25"/>
  <cols>
    <col min="1" max="1" width="11.42578125" style="2"/>
    <col min="2" max="2" width="11.85546875" style="2" bestFit="1" customWidth="1"/>
    <col min="3" max="3" width="51.28515625" bestFit="1" customWidth="1"/>
    <col min="4" max="4" width="11.42578125" style="2"/>
    <col min="5" max="5" width="15" style="80" customWidth="1"/>
    <col min="6" max="6" width="29.42578125" bestFit="1" customWidth="1"/>
    <col min="7" max="7" width="47.28515625" style="5" customWidth="1"/>
    <col min="8" max="8" width="42.5703125" customWidth="1"/>
    <col min="9" max="10" width="16" style="2" customWidth="1"/>
    <col min="11" max="11" width="16.140625" style="2" customWidth="1"/>
    <col min="12" max="12" width="17.5703125" style="1" customWidth="1"/>
    <col min="13" max="13" width="16.140625" style="1" customWidth="1"/>
    <col min="14" max="14" width="16.140625" style="80" customWidth="1"/>
    <col min="15" max="16" width="11.42578125" style="80"/>
    <col min="17" max="17" width="11.42578125" style="2"/>
    <col min="18" max="18" width="17.85546875" style="80" customWidth="1"/>
    <col min="19" max="19" width="18.42578125" style="2" customWidth="1"/>
    <col min="20" max="20" width="11.42578125" style="2"/>
  </cols>
  <sheetData>
    <row r="1" spans="1:20" ht="15" customHeight="1" x14ac:dyDescent="0.25">
      <c r="A1" s="91" t="s">
        <v>76</v>
      </c>
      <c r="B1" s="91"/>
      <c r="C1" s="91"/>
      <c r="D1" s="91"/>
      <c r="E1" s="107"/>
      <c r="F1" s="91"/>
      <c r="G1" s="91"/>
      <c r="H1" s="91"/>
      <c r="I1" s="91"/>
      <c r="J1" s="51"/>
      <c r="K1" s="51"/>
    </row>
    <row r="2" spans="1:20" ht="15" customHeight="1" x14ac:dyDescent="0.25">
      <c r="A2" s="91"/>
      <c r="B2" s="91"/>
      <c r="C2" s="91"/>
      <c r="D2" s="91"/>
      <c r="E2" s="107"/>
      <c r="F2" s="91"/>
      <c r="G2" s="91"/>
      <c r="H2" s="91"/>
      <c r="I2" s="91"/>
      <c r="J2" s="51"/>
      <c r="K2" s="51"/>
    </row>
    <row r="3" spans="1:20" ht="15" customHeight="1" x14ac:dyDescent="0.25">
      <c r="A3" s="91"/>
      <c r="B3" s="91"/>
      <c r="C3" s="91"/>
      <c r="D3" s="91"/>
      <c r="E3" s="107"/>
      <c r="F3" s="91"/>
      <c r="G3" s="91"/>
      <c r="H3" s="91"/>
      <c r="I3" s="91"/>
      <c r="J3" s="51"/>
      <c r="K3" s="51"/>
    </row>
    <row r="4" spans="1:20" ht="15" customHeight="1" x14ac:dyDescent="0.3">
      <c r="A4" s="92" t="s">
        <v>77</v>
      </c>
      <c r="B4" s="92"/>
      <c r="C4" s="92"/>
      <c r="D4" s="92"/>
      <c r="E4" s="108"/>
      <c r="F4" s="92"/>
      <c r="G4" s="92"/>
      <c r="H4" s="92"/>
      <c r="I4" s="92"/>
      <c r="J4" s="52"/>
      <c r="K4" s="52"/>
    </row>
    <row r="5" spans="1:20" ht="15" customHeight="1" x14ac:dyDescent="0.3">
      <c r="A5" s="92"/>
      <c r="B5" s="92"/>
      <c r="C5" s="92"/>
      <c r="D5" s="92"/>
      <c r="E5" s="108"/>
      <c r="F5" s="92"/>
      <c r="G5" s="92"/>
      <c r="H5" s="92"/>
      <c r="I5" s="92"/>
      <c r="J5" s="52"/>
      <c r="K5" s="52"/>
    </row>
    <row r="7" spans="1:20" ht="15.75" x14ac:dyDescent="0.25">
      <c r="A7" s="93" t="s">
        <v>391</v>
      </c>
      <c r="B7" s="93"/>
      <c r="C7" s="93"/>
      <c r="D7" s="93"/>
      <c r="E7" s="109"/>
      <c r="F7" s="93"/>
      <c r="G7" s="93"/>
    </row>
    <row r="9" spans="1:20" ht="45" x14ac:dyDescent="0.25">
      <c r="A9" s="42" t="s">
        <v>38</v>
      </c>
      <c r="B9" s="43" t="s">
        <v>79</v>
      </c>
      <c r="C9" s="43" t="s">
        <v>80</v>
      </c>
      <c r="D9" s="43" t="s">
        <v>81</v>
      </c>
      <c r="E9" s="110" t="s">
        <v>82</v>
      </c>
      <c r="F9" s="43" t="s">
        <v>83</v>
      </c>
      <c r="G9" s="43" t="s">
        <v>84</v>
      </c>
      <c r="H9" s="43" t="s">
        <v>85</v>
      </c>
      <c r="I9" s="43" t="s">
        <v>86</v>
      </c>
      <c r="J9" s="44" t="s">
        <v>94</v>
      </c>
      <c r="K9" s="45" t="s">
        <v>53</v>
      </c>
      <c r="L9" s="45" t="s">
        <v>127</v>
      </c>
      <c r="M9" s="45" t="s">
        <v>122</v>
      </c>
      <c r="N9" s="45" t="s">
        <v>143</v>
      </c>
      <c r="O9" s="46" t="s">
        <v>39</v>
      </c>
      <c r="P9" s="46" t="s">
        <v>40</v>
      </c>
      <c r="Q9" s="46" t="s">
        <v>42</v>
      </c>
      <c r="R9" s="47" t="s">
        <v>43</v>
      </c>
      <c r="S9" s="47" t="s">
        <v>44</v>
      </c>
      <c r="T9" s="48" t="s">
        <v>45</v>
      </c>
    </row>
    <row r="10" spans="1:20" x14ac:dyDescent="0.25">
      <c r="A10" s="26">
        <v>92965223</v>
      </c>
      <c r="B10" s="26" t="s">
        <v>87</v>
      </c>
      <c r="C10" s="3" t="s">
        <v>317</v>
      </c>
      <c r="D10" s="26" t="s">
        <v>88</v>
      </c>
      <c r="E10" s="86">
        <v>44748</v>
      </c>
      <c r="F10" s="3" t="s">
        <v>93</v>
      </c>
      <c r="G10" s="3" t="s">
        <v>306</v>
      </c>
      <c r="H10" s="3" t="s">
        <v>11</v>
      </c>
      <c r="I10" s="26" t="s">
        <v>29</v>
      </c>
      <c r="J10" s="26" t="s">
        <v>68</v>
      </c>
      <c r="K10" s="86">
        <v>45089</v>
      </c>
      <c r="L10" s="3" t="s">
        <v>25</v>
      </c>
      <c r="M10" s="3" t="s">
        <v>131</v>
      </c>
      <c r="N10" s="26">
        <v>209</v>
      </c>
      <c r="O10" s="26"/>
      <c r="P10" s="26"/>
      <c r="Q10" s="26"/>
      <c r="R10" s="26"/>
      <c r="S10" s="26"/>
      <c r="T10" s="26" t="s">
        <v>65</v>
      </c>
    </row>
    <row r="11" spans="1:20" x14ac:dyDescent="0.25">
      <c r="A11" s="26">
        <v>92984569</v>
      </c>
      <c r="B11" s="26" t="s">
        <v>87</v>
      </c>
      <c r="C11" s="3" t="s">
        <v>318</v>
      </c>
      <c r="D11" s="26" t="s">
        <v>89</v>
      </c>
      <c r="E11" s="86">
        <v>44762</v>
      </c>
      <c r="F11" s="3" t="s">
        <v>0</v>
      </c>
      <c r="G11" s="3" t="s">
        <v>306</v>
      </c>
      <c r="H11" s="3" t="s">
        <v>19</v>
      </c>
      <c r="I11" s="26" t="s">
        <v>29</v>
      </c>
      <c r="J11" s="26" t="s">
        <v>68</v>
      </c>
      <c r="K11" s="86">
        <v>45090</v>
      </c>
      <c r="L11" s="3" t="s">
        <v>19</v>
      </c>
      <c r="M11" s="3" t="s">
        <v>0</v>
      </c>
      <c r="N11" s="26">
        <v>209</v>
      </c>
      <c r="O11" s="86">
        <v>45090</v>
      </c>
      <c r="P11" s="86">
        <v>45120</v>
      </c>
      <c r="Q11" s="86">
        <v>45152</v>
      </c>
      <c r="R11" s="86">
        <v>45282</v>
      </c>
      <c r="S11" s="86">
        <v>45282</v>
      </c>
      <c r="T11" s="26" t="s">
        <v>110</v>
      </c>
    </row>
    <row r="12" spans="1:20" x14ac:dyDescent="0.25">
      <c r="A12" s="26">
        <v>92989355</v>
      </c>
      <c r="B12" s="26" t="s">
        <v>87</v>
      </c>
      <c r="C12" s="3" t="s">
        <v>319</v>
      </c>
      <c r="D12" s="26" t="s">
        <v>89</v>
      </c>
      <c r="E12" s="86">
        <v>44766</v>
      </c>
      <c r="F12" s="3" t="s">
        <v>0</v>
      </c>
      <c r="G12" s="3" t="s">
        <v>307</v>
      </c>
      <c r="H12" s="3" t="s">
        <v>3</v>
      </c>
      <c r="I12" s="26" t="s">
        <v>29</v>
      </c>
      <c r="J12" s="26" t="s">
        <v>68</v>
      </c>
      <c r="K12" s="86">
        <v>45099</v>
      </c>
      <c r="L12" s="3" t="s">
        <v>3</v>
      </c>
      <c r="M12" s="3" t="s">
        <v>0</v>
      </c>
      <c r="N12" s="26">
        <v>209</v>
      </c>
      <c r="O12" s="86">
        <v>45099</v>
      </c>
      <c r="P12" s="86">
        <v>45129</v>
      </c>
      <c r="Q12" s="86">
        <v>45161</v>
      </c>
      <c r="R12" s="26"/>
      <c r="S12" s="26"/>
      <c r="T12" s="26" t="s">
        <v>65</v>
      </c>
    </row>
    <row r="13" spans="1:20" x14ac:dyDescent="0.25">
      <c r="A13" s="26">
        <v>92989687</v>
      </c>
      <c r="B13" s="26" t="s">
        <v>87</v>
      </c>
      <c r="C13" s="3" t="s">
        <v>320</v>
      </c>
      <c r="D13" s="26" t="s">
        <v>89</v>
      </c>
      <c r="E13" s="86">
        <v>44766</v>
      </c>
      <c r="F13" s="3" t="s">
        <v>0</v>
      </c>
      <c r="G13" s="3" t="s">
        <v>307</v>
      </c>
      <c r="H13" s="3" t="s">
        <v>5</v>
      </c>
      <c r="I13" s="26" t="s">
        <v>29</v>
      </c>
      <c r="J13" s="26" t="s">
        <v>68</v>
      </c>
      <c r="K13" s="86">
        <v>45111</v>
      </c>
      <c r="L13" s="3" t="s">
        <v>10</v>
      </c>
      <c r="M13" s="3" t="s">
        <v>0</v>
      </c>
      <c r="N13" s="26">
        <v>209</v>
      </c>
      <c r="O13" s="86">
        <v>45111</v>
      </c>
      <c r="P13" s="26"/>
      <c r="Q13" s="26"/>
      <c r="R13" s="26"/>
      <c r="S13" s="26"/>
      <c r="T13" s="26" t="s">
        <v>65</v>
      </c>
    </row>
    <row r="14" spans="1:20" x14ac:dyDescent="0.25">
      <c r="A14" s="26">
        <v>93027307</v>
      </c>
      <c r="B14" s="26" t="s">
        <v>87</v>
      </c>
      <c r="C14" s="3" t="s">
        <v>321</v>
      </c>
      <c r="D14" s="26" t="s">
        <v>88</v>
      </c>
      <c r="E14" s="86">
        <v>44793</v>
      </c>
      <c r="F14" s="3" t="s">
        <v>0</v>
      </c>
      <c r="G14" s="3" t="s">
        <v>306</v>
      </c>
      <c r="H14" s="3" t="s">
        <v>3</v>
      </c>
      <c r="I14" s="26" t="s">
        <v>29</v>
      </c>
      <c r="J14" s="26" t="s">
        <v>68</v>
      </c>
      <c r="K14" s="86">
        <v>45107</v>
      </c>
      <c r="L14" s="3" t="s">
        <v>25</v>
      </c>
      <c r="M14" s="3" t="s">
        <v>131</v>
      </c>
      <c r="N14" s="26">
        <v>209</v>
      </c>
      <c r="O14" s="26"/>
      <c r="P14" s="26"/>
      <c r="Q14" s="26"/>
      <c r="R14" s="26"/>
      <c r="S14" s="26"/>
      <c r="T14" s="26" t="s">
        <v>65</v>
      </c>
    </row>
    <row r="15" spans="1:20" x14ac:dyDescent="0.25">
      <c r="A15" s="26">
        <v>93030623</v>
      </c>
      <c r="B15" s="26" t="s">
        <v>87</v>
      </c>
      <c r="C15" s="3" t="s">
        <v>322</v>
      </c>
      <c r="D15" s="26" t="s">
        <v>89</v>
      </c>
      <c r="E15" s="86">
        <v>44796</v>
      </c>
      <c r="F15" s="3" t="s">
        <v>93</v>
      </c>
      <c r="G15" s="3" t="s">
        <v>305</v>
      </c>
      <c r="H15" s="3" t="s">
        <v>13</v>
      </c>
      <c r="I15" s="26" t="s">
        <v>29</v>
      </c>
      <c r="J15" s="26" t="s">
        <v>68</v>
      </c>
      <c r="K15" s="86">
        <v>45100</v>
      </c>
      <c r="L15" s="3" t="s">
        <v>13</v>
      </c>
      <c r="M15" s="3" t="s">
        <v>123</v>
      </c>
      <c r="N15" s="26">
        <v>209</v>
      </c>
      <c r="O15" s="86">
        <v>45100</v>
      </c>
      <c r="P15" s="86">
        <v>45133</v>
      </c>
      <c r="Q15" s="86">
        <v>45198</v>
      </c>
      <c r="R15" s="86">
        <v>45308</v>
      </c>
      <c r="S15" s="86">
        <v>45308</v>
      </c>
      <c r="T15" s="26" t="s">
        <v>110</v>
      </c>
    </row>
    <row r="16" spans="1:20" x14ac:dyDescent="0.25">
      <c r="A16" s="26">
        <v>93034858</v>
      </c>
      <c r="B16" s="26" t="s">
        <v>87</v>
      </c>
      <c r="C16" s="3" t="s">
        <v>323</v>
      </c>
      <c r="D16" s="26" t="s">
        <v>88</v>
      </c>
      <c r="E16" s="86">
        <v>44799</v>
      </c>
      <c r="F16" s="3" t="s">
        <v>27</v>
      </c>
      <c r="G16" s="3" t="s">
        <v>315</v>
      </c>
      <c r="H16" s="3" t="s">
        <v>115</v>
      </c>
      <c r="I16" s="26" t="s">
        <v>29</v>
      </c>
      <c r="J16" s="26" t="s">
        <v>68</v>
      </c>
      <c r="K16" s="86">
        <v>45101</v>
      </c>
      <c r="L16" s="3" t="s">
        <v>25</v>
      </c>
      <c r="M16" s="3" t="s">
        <v>131</v>
      </c>
      <c r="N16" s="26">
        <v>209</v>
      </c>
      <c r="O16" s="26"/>
      <c r="P16" s="26"/>
      <c r="Q16" s="26"/>
      <c r="R16" s="26"/>
      <c r="S16" s="26"/>
      <c r="T16" s="26" t="s">
        <v>65</v>
      </c>
    </row>
    <row r="17" spans="1:20" x14ac:dyDescent="0.25">
      <c r="A17" s="26">
        <v>93050905</v>
      </c>
      <c r="B17" s="26" t="s">
        <v>87</v>
      </c>
      <c r="C17" s="3" t="s">
        <v>324</v>
      </c>
      <c r="D17" s="26" t="s">
        <v>88</v>
      </c>
      <c r="E17" s="86">
        <v>44811</v>
      </c>
      <c r="F17" s="3" t="s">
        <v>28</v>
      </c>
      <c r="G17" s="3" t="s">
        <v>306</v>
      </c>
      <c r="H17" s="3" t="s">
        <v>24</v>
      </c>
      <c r="I17" s="26" t="s">
        <v>29</v>
      </c>
      <c r="J17" s="26" t="s">
        <v>68</v>
      </c>
      <c r="K17" s="86">
        <v>45111</v>
      </c>
      <c r="L17" s="3" t="s">
        <v>24</v>
      </c>
      <c r="M17" s="3" t="s">
        <v>123</v>
      </c>
      <c r="N17" s="26">
        <v>209</v>
      </c>
      <c r="O17" s="86">
        <v>45111</v>
      </c>
      <c r="P17" s="86">
        <v>45145</v>
      </c>
      <c r="Q17" s="26"/>
      <c r="R17" s="26"/>
      <c r="S17" s="26"/>
      <c r="T17" s="26" t="s">
        <v>65</v>
      </c>
    </row>
    <row r="18" spans="1:20" x14ac:dyDescent="0.25">
      <c r="A18" s="26">
        <v>93107653</v>
      </c>
      <c r="B18" s="26" t="s">
        <v>87</v>
      </c>
      <c r="C18" s="3" t="s">
        <v>325</v>
      </c>
      <c r="D18" s="26" t="s">
        <v>89</v>
      </c>
      <c r="E18" s="86">
        <v>44854</v>
      </c>
      <c r="F18" s="3" t="s">
        <v>0</v>
      </c>
      <c r="G18" s="3" t="s">
        <v>309</v>
      </c>
      <c r="H18" s="3" t="s">
        <v>4</v>
      </c>
      <c r="I18" s="26" t="s">
        <v>29</v>
      </c>
      <c r="J18" s="26" t="s">
        <v>68</v>
      </c>
      <c r="K18" s="86">
        <v>45105</v>
      </c>
      <c r="L18" s="3" t="s">
        <v>4</v>
      </c>
      <c r="M18" s="3" t="s">
        <v>0</v>
      </c>
      <c r="N18" s="26">
        <v>209</v>
      </c>
      <c r="O18" s="86">
        <v>45105</v>
      </c>
      <c r="P18" s="86">
        <v>45145</v>
      </c>
      <c r="Q18" s="26"/>
      <c r="R18" s="26"/>
      <c r="S18" s="26"/>
      <c r="T18" s="26" t="s">
        <v>65</v>
      </c>
    </row>
    <row r="19" spans="1:20" x14ac:dyDescent="0.25">
      <c r="A19" s="26">
        <v>93122640</v>
      </c>
      <c r="B19" s="26" t="s">
        <v>87</v>
      </c>
      <c r="C19" s="3" t="s">
        <v>326</v>
      </c>
      <c r="D19" s="26" t="s">
        <v>89</v>
      </c>
      <c r="E19" s="86">
        <v>44866</v>
      </c>
      <c r="F19" s="3" t="s">
        <v>0</v>
      </c>
      <c r="G19" s="3" t="s">
        <v>307</v>
      </c>
      <c r="H19" s="3" t="s">
        <v>4</v>
      </c>
      <c r="I19" s="26" t="s">
        <v>29</v>
      </c>
      <c r="J19" s="26" t="s">
        <v>68</v>
      </c>
      <c r="K19" s="86">
        <v>45086</v>
      </c>
      <c r="L19" s="3" t="s">
        <v>4</v>
      </c>
      <c r="M19" s="3" t="s">
        <v>0</v>
      </c>
      <c r="N19" s="26">
        <v>209</v>
      </c>
      <c r="O19" s="86">
        <v>45086</v>
      </c>
      <c r="P19" s="86">
        <v>45141</v>
      </c>
      <c r="Q19" s="86">
        <v>45189</v>
      </c>
      <c r="R19" s="26"/>
      <c r="S19" s="86">
        <v>45281</v>
      </c>
      <c r="T19" s="26" t="s">
        <v>65</v>
      </c>
    </row>
    <row r="20" spans="1:20" x14ac:dyDescent="0.25">
      <c r="A20" s="26">
        <v>93130090</v>
      </c>
      <c r="B20" s="26" t="s">
        <v>87</v>
      </c>
      <c r="C20" s="3" t="s">
        <v>327</v>
      </c>
      <c r="D20" s="26" t="s">
        <v>88</v>
      </c>
      <c r="E20" s="86">
        <v>44873</v>
      </c>
      <c r="F20" s="3" t="s">
        <v>27</v>
      </c>
      <c r="G20" s="3" t="s">
        <v>305</v>
      </c>
      <c r="H20" s="3" t="s">
        <v>8</v>
      </c>
      <c r="I20" s="26" t="s">
        <v>29</v>
      </c>
      <c r="J20" s="26" t="s">
        <v>68</v>
      </c>
      <c r="K20" s="86">
        <v>45089</v>
      </c>
      <c r="L20" s="3" t="s">
        <v>25</v>
      </c>
      <c r="M20" s="3" t="s">
        <v>131</v>
      </c>
      <c r="N20" s="26">
        <v>209</v>
      </c>
      <c r="O20" s="26"/>
      <c r="P20" s="26"/>
      <c r="Q20" s="26"/>
      <c r="R20" s="26"/>
      <c r="S20" s="86">
        <v>45282</v>
      </c>
      <c r="T20" s="26" t="s">
        <v>65</v>
      </c>
    </row>
    <row r="21" spans="1:20" x14ac:dyDescent="0.25">
      <c r="A21" s="26">
        <v>93131134</v>
      </c>
      <c r="B21" s="26" t="s">
        <v>87</v>
      </c>
      <c r="C21" s="3" t="s">
        <v>328</v>
      </c>
      <c r="D21" s="26" t="s">
        <v>89</v>
      </c>
      <c r="E21" s="86">
        <v>44873</v>
      </c>
      <c r="F21" s="3" t="s">
        <v>28</v>
      </c>
      <c r="G21" s="3" t="s">
        <v>306</v>
      </c>
      <c r="H21" s="3" t="s">
        <v>24</v>
      </c>
      <c r="I21" s="26" t="s">
        <v>29</v>
      </c>
      <c r="J21" s="26" t="s">
        <v>68</v>
      </c>
      <c r="K21" s="86">
        <v>45094</v>
      </c>
      <c r="L21" s="3" t="s">
        <v>24</v>
      </c>
      <c r="M21" s="3" t="s">
        <v>123</v>
      </c>
      <c r="N21" s="26">
        <v>209</v>
      </c>
      <c r="O21" s="86">
        <v>45094</v>
      </c>
      <c r="P21" s="26"/>
      <c r="Q21" s="26"/>
      <c r="R21" s="26"/>
      <c r="S21" s="26"/>
      <c r="T21" s="26" t="s">
        <v>65</v>
      </c>
    </row>
    <row r="22" spans="1:20" x14ac:dyDescent="0.25">
      <c r="A22" s="26">
        <v>93144311</v>
      </c>
      <c r="B22" s="26" t="s">
        <v>87</v>
      </c>
      <c r="C22" s="3" t="s">
        <v>1220</v>
      </c>
      <c r="D22" s="26" t="s">
        <v>88</v>
      </c>
      <c r="E22" s="86">
        <v>44883</v>
      </c>
      <c r="F22" s="3" t="s">
        <v>0</v>
      </c>
      <c r="G22" s="3" t="s">
        <v>307</v>
      </c>
      <c r="H22" s="3" t="s">
        <v>5</v>
      </c>
      <c r="I22" s="26" t="s">
        <v>29</v>
      </c>
      <c r="J22" s="26" t="s">
        <v>68</v>
      </c>
      <c r="K22" s="86">
        <v>45100</v>
      </c>
      <c r="L22" s="3" t="s">
        <v>5</v>
      </c>
      <c r="M22" s="3" t="s">
        <v>0</v>
      </c>
      <c r="N22" s="26">
        <v>209</v>
      </c>
      <c r="O22" s="86">
        <v>45100</v>
      </c>
      <c r="P22" s="86">
        <v>45127</v>
      </c>
      <c r="Q22" s="86">
        <v>45160</v>
      </c>
      <c r="R22" s="86">
        <v>45288</v>
      </c>
      <c r="S22" s="86">
        <v>45288</v>
      </c>
      <c r="T22" s="26" t="s">
        <v>110</v>
      </c>
    </row>
    <row r="23" spans="1:20" x14ac:dyDescent="0.25">
      <c r="A23" s="26">
        <v>93147348</v>
      </c>
      <c r="B23" s="26" t="s">
        <v>87</v>
      </c>
      <c r="C23" s="3" t="s">
        <v>1221</v>
      </c>
      <c r="D23" s="26" t="s">
        <v>89</v>
      </c>
      <c r="E23" s="86">
        <v>44886</v>
      </c>
      <c r="F23" s="3" t="s">
        <v>0</v>
      </c>
      <c r="G23" s="3"/>
      <c r="H23" s="3" t="s">
        <v>2</v>
      </c>
      <c r="I23" s="26" t="s">
        <v>29</v>
      </c>
      <c r="J23" s="26" t="s">
        <v>68</v>
      </c>
      <c r="K23" s="86">
        <v>45092</v>
      </c>
      <c r="L23" s="3" t="s">
        <v>2</v>
      </c>
      <c r="M23" s="3" t="s">
        <v>0</v>
      </c>
      <c r="N23" s="26">
        <v>209</v>
      </c>
      <c r="O23" s="86">
        <v>45092</v>
      </c>
      <c r="P23" s="86">
        <v>45121</v>
      </c>
      <c r="Q23" s="86">
        <v>45184</v>
      </c>
      <c r="R23" s="86">
        <v>45301</v>
      </c>
      <c r="S23" s="86">
        <v>45301</v>
      </c>
      <c r="T23" s="26" t="s">
        <v>110</v>
      </c>
    </row>
    <row r="24" spans="1:20" x14ac:dyDescent="0.25">
      <c r="A24" s="26">
        <v>93150416</v>
      </c>
      <c r="B24" s="26" t="s">
        <v>87</v>
      </c>
      <c r="C24" s="3" t="s">
        <v>329</v>
      </c>
      <c r="D24" s="26" t="s">
        <v>89</v>
      </c>
      <c r="E24" s="86">
        <v>44887</v>
      </c>
      <c r="F24" s="3" t="s">
        <v>0</v>
      </c>
      <c r="G24" s="3" t="s">
        <v>307</v>
      </c>
      <c r="H24" s="3" t="s">
        <v>17</v>
      </c>
      <c r="I24" s="26" t="s">
        <v>29</v>
      </c>
      <c r="J24" s="26" t="s">
        <v>68</v>
      </c>
      <c r="K24" s="86">
        <v>45099</v>
      </c>
      <c r="L24" s="3" t="s">
        <v>25</v>
      </c>
      <c r="M24" s="3" t="s">
        <v>131</v>
      </c>
      <c r="N24" s="26">
        <v>209</v>
      </c>
      <c r="O24" s="86">
        <v>45100</v>
      </c>
      <c r="P24" s="86">
        <v>45160</v>
      </c>
      <c r="Q24" s="86">
        <v>45191</v>
      </c>
      <c r="R24" s="26"/>
      <c r="S24" s="26"/>
      <c r="T24" s="26" t="s">
        <v>65</v>
      </c>
    </row>
    <row r="25" spans="1:20" x14ac:dyDescent="0.25">
      <c r="A25" s="26">
        <v>93150431</v>
      </c>
      <c r="B25" s="26" t="s">
        <v>87</v>
      </c>
      <c r="C25" s="3" t="s">
        <v>330</v>
      </c>
      <c r="D25" s="26" t="s">
        <v>89</v>
      </c>
      <c r="E25" s="86">
        <v>44888</v>
      </c>
      <c r="F25" s="3" t="s">
        <v>0</v>
      </c>
      <c r="G25" s="3" t="s">
        <v>307</v>
      </c>
      <c r="H25" s="3" t="s">
        <v>1</v>
      </c>
      <c r="I25" s="26" t="s">
        <v>29</v>
      </c>
      <c r="J25" s="26" t="s">
        <v>68</v>
      </c>
      <c r="K25" s="86">
        <v>45090</v>
      </c>
      <c r="L25" s="3" t="s">
        <v>1</v>
      </c>
      <c r="M25" s="3" t="s">
        <v>0</v>
      </c>
      <c r="N25" s="26">
        <v>209</v>
      </c>
      <c r="O25" s="86">
        <v>45090</v>
      </c>
      <c r="P25" s="26"/>
      <c r="Q25" s="26"/>
      <c r="R25" s="26"/>
      <c r="S25" s="26"/>
      <c r="T25" s="26" t="s">
        <v>65</v>
      </c>
    </row>
    <row r="26" spans="1:20" x14ac:dyDescent="0.25">
      <c r="A26" s="26">
        <v>93155972</v>
      </c>
      <c r="B26" s="26" t="s">
        <v>87</v>
      </c>
      <c r="C26" s="3" t="s">
        <v>331</v>
      </c>
      <c r="D26" s="26" t="s">
        <v>89</v>
      </c>
      <c r="E26" s="86">
        <v>44892</v>
      </c>
      <c r="F26" s="3" t="s">
        <v>0</v>
      </c>
      <c r="G26" s="3" t="s">
        <v>312</v>
      </c>
      <c r="H26" s="3" t="s">
        <v>4</v>
      </c>
      <c r="I26" s="26" t="s">
        <v>29</v>
      </c>
      <c r="J26" s="26" t="s">
        <v>68</v>
      </c>
      <c r="K26" s="86">
        <v>45084</v>
      </c>
      <c r="L26" s="3" t="s">
        <v>4</v>
      </c>
      <c r="M26" s="3" t="s">
        <v>0</v>
      </c>
      <c r="N26" s="26">
        <v>209</v>
      </c>
      <c r="O26" s="86">
        <v>45084</v>
      </c>
      <c r="P26" s="86">
        <v>45145</v>
      </c>
      <c r="Q26" s="86">
        <v>45204</v>
      </c>
      <c r="R26" s="26"/>
      <c r="S26" s="26"/>
      <c r="T26" s="26" t="s">
        <v>65</v>
      </c>
    </row>
    <row r="27" spans="1:20" x14ac:dyDescent="0.25">
      <c r="A27" s="26">
        <v>93156309</v>
      </c>
      <c r="B27" s="26" t="s">
        <v>87</v>
      </c>
      <c r="C27" s="3" t="s">
        <v>332</v>
      </c>
      <c r="D27" s="26" t="s">
        <v>89</v>
      </c>
      <c r="E27" s="86">
        <v>44892</v>
      </c>
      <c r="F27" s="3" t="s">
        <v>28</v>
      </c>
      <c r="G27" s="3" t="s">
        <v>306</v>
      </c>
      <c r="H27" s="3" t="s">
        <v>24</v>
      </c>
      <c r="I27" s="26" t="s">
        <v>29</v>
      </c>
      <c r="J27" s="26" t="s">
        <v>68</v>
      </c>
      <c r="K27" s="86">
        <v>45090</v>
      </c>
      <c r="L27" s="3" t="s">
        <v>24</v>
      </c>
      <c r="M27" s="3" t="s">
        <v>123</v>
      </c>
      <c r="N27" s="26">
        <v>209</v>
      </c>
      <c r="O27" s="86">
        <v>45090</v>
      </c>
      <c r="P27" s="26"/>
      <c r="Q27" s="26"/>
      <c r="R27" s="26"/>
      <c r="S27" s="26"/>
      <c r="T27" s="26" t="s">
        <v>65</v>
      </c>
    </row>
    <row r="28" spans="1:20" x14ac:dyDescent="0.25">
      <c r="A28" s="26">
        <v>93159090</v>
      </c>
      <c r="B28" s="26" t="s">
        <v>87</v>
      </c>
      <c r="C28" s="3" t="s">
        <v>333</v>
      </c>
      <c r="D28" s="26" t="s">
        <v>88</v>
      </c>
      <c r="E28" s="86">
        <v>44894</v>
      </c>
      <c r="F28" s="3" t="s">
        <v>0</v>
      </c>
      <c r="G28" s="3" t="s">
        <v>311</v>
      </c>
      <c r="H28" s="3" t="s">
        <v>130</v>
      </c>
      <c r="I28" s="26" t="s">
        <v>29</v>
      </c>
      <c r="J28" s="26" t="s">
        <v>68</v>
      </c>
      <c r="K28" s="86">
        <v>45092</v>
      </c>
      <c r="L28" s="3" t="s">
        <v>130</v>
      </c>
      <c r="M28" s="3" t="s">
        <v>0</v>
      </c>
      <c r="N28" s="26">
        <v>209</v>
      </c>
      <c r="O28" s="86">
        <v>45092</v>
      </c>
      <c r="P28" s="86">
        <v>45127</v>
      </c>
      <c r="Q28" s="86">
        <v>45197</v>
      </c>
      <c r="R28" s="26"/>
      <c r="S28" s="26"/>
      <c r="T28" s="26" t="s">
        <v>65</v>
      </c>
    </row>
    <row r="29" spans="1:20" x14ac:dyDescent="0.25">
      <c r="A29" s="26">
        <v>93160616</v>
      </c>
      <c r="B29" s="26" t="s">
        <v>87</v>
      </c>
      <c r="C29" s="3" t="s">
        <v>334</v>
      </c>
      <c r="D29" s="26" t="s">
        <v>89</v>
      </c>
      <c r="E29" s="86">
        <v>44895</v>
      </c>
      <c r="F29" s="3" t="s">
        <v>0</v>
      </c>
      <c r="G29" s="3" t="s">
        <v>306</v>
      </c>
      <c r="H29" s="3" t="s">
        <v>1</v>
      </c>
      <c r="I29" s="26" t="s">
        <v>29</v>
      </c>
      <c r="J29" s="26" t="s">
        <v>68</v>
      </c>
      <c r="K29" s="86">
        <v>45099</v>
      </c>
      <c r="L29" s="3" t="s">
        <v>1</v>
      </c>
      <c r="M29" s="3" t="s">
        <v>0</v>
      </c>
      <c r="N29" s="26">
        <v>209</v>
      </c>
      <c r="O29" s="86">
        <v>45099</v>
      </c>
      <c r="P29" s="86">
        <v>45159</v>
      </c>
      <c r="Q29" s="86">
        <v>45216</v>
      </c>
      <c r="R29" s="26"/>
      <c r="S29" s="26"/>
      <c r="T29" s="26" t="s">
        <v>65</v>
      </c>
    </row>
    <row r="30" spans="1:20" x14ac:dyDescent="0.25">
      <c r="A30" s="26">
        <v>93162790</v>
      </c>
      <c r="B30" s="26" t="s">
        <v>87</v>
      </c>
      <c r="C30" s="3" t="s">
        <v>335</v>
      </c>
      <c r="D30" s="26" t="s">
        <v>89</v>
      </c>
      <c r="E30" s="86">
        <v>44896</v>
      </c>
      <c r="F30" s="3" t="s">
        <v>0</v>
      </c>
      <c r="G30" s="3" t="s">
        <v>314</v>
      </c>
      <c r="H30" s="3" t="s">
        <v>1</v>
      </c>
      <c r="I30" s="26" t="s">
        <v>29</v>
      </c>
      <c r="J30" s="26" t="s">
        <v>68</v>
      </c>
      <c r="K30" s="86">
        <v>45096</v>
      </c>
      <c r="L30" s="3" t="s">
        <v>1</v>
      </c>
      <c r="M30" s="3" t="s">
        <v>0</v>
      </c>
      <c r="N30" s="26">
        <v>209</v>
      </c>
      <c r="O30" s="86">
        <v>45096</v>
      </c>
      <c r="P30" s="86">
        <v>45131</v>
      </c>
      <c r="Q30" s="86">
        <v>45161</v>
      </c>
      <c r="R30" s="26"/>
      <c r="S30" s="26"/>
      <c r="T30" s="26" t="s">
        <v>65</v>
      </c>
    </row>
    <row r="31" spans="1:20" x14ac:dyDescent="0.25">
      <c r="A31" s="26">
        <v>93163895</v>
      </c>
      <c r="B31" s="26" t="s">
        <v>87</v>
      </c>
      <c r="C31" s="3" t="s">
        <v>336</v>
      </c>
      <c r="D31" s="26" t="s">
        <v>88</v>
      </c>
      <c r="E31" s="86">
        <v>44897</v>
      </c>
      <c r="F31" s="3" t="s">
        <v>27</v>
      </c>
      <c r="G31" s="3" t="s">
        <v>306</v>
      </c>
      <c r="H31" s="3" t="s">
        <v>14</v>
      </c>
      <c r="I31" s="26" t="s">
        <v>29</v>
      </c>
      <c r="J31" s="26" t="s">
        <v>68</v>
      </c>
      <c r="K31" s="86">
        <v>45084</v>
      </c>
      <c r="L31" s="3" t="s">
        <v>14</v>
      </c>
      <c r="M31" s="3" t="s">
        <v>123</v>
      </c>
      <c r="N31" s="26">
        <v>209</v>
      </c>
      <c r="O31" s="86">
        <v>45084</v>
      </c>
      <c r="P31" s="26"/>
      <c r="Q31" s="26"/>
      <c r="R31" s="26"/>
      <c r="S31" s="26"/>
      <c r="T31" s="26" t="s">
        <v>65</v>
      </c>
    </row>
    <row r="32" spans="1:20" x14ac:dyDescent="0.25">
      <c r="A32" s="26">
        <v>93164496</v>
      </c>
      <c r="B32" s="26" t="s">
        <v>87</v>
      </c>
      <c r="C32" s="3" t="s">
        <v>337</v>
      </c>
      <c r="D32" s="26" t="s">
        <v>88</v>
      </c>
      <c r="E32" s="86">
        <v>44898</v>
      </c>
      <c r="F32" s="3" t="s">
        <v>0</v>
      </c>
      <c r="G32" s="3" t="s">
        <v>307</v>
      </c>
      <c r="H32" s="3" t="s">
        <v>22</v>
      </c>
      <c r="I32" s="26" t="s">
        <v>29</v>
      </c>
      <c r="J32" s="26" t="s">
        <v>68</v>
      </c>
      <c r="K32" s="86">
        <v>45091</v>
      </c>
      <c r="L32" s="3" t="s">
        <v>22</v>
      </c>
      <c r="M32" s="3" t="s">
        <v>0</v>
      </c>
      <c r="N32" s="26">
        <v>209</v>
      </c>
      <c r="O32" s="86">
        <v>45091</v>
      </c>
      <c r="P32" s="86">
        <v>45117</v>
      </c>
      <c r="Q32" s="86">
        <v>45152</v>
      </c>
      <c r="R32" s="86">
        <v>45287</v>
      </c>
      <c r="S32" s="86">
        <v>45287</v>
      </c>
      <c r="T32" s="26" t="s">
        <v>110</v>
      </c>
    </row>
    <row r="33" spans="1:20" x14ac:dyDescent="0.25">
      <c r="A33" s="26">
        <v>93165511</v>
      </c>
      <c r="B33" s="26" t="s">
        <v>87</v>
      </c>
      <c r="C33" s="3" t="s">
        <v>338</v>
      </c>
      <c r="D33" s="26" t="s">
        <v>89</v>
      </c>
      <c r="E33" s="86">
        <v>44899</v>
      </c>
      <c r="F33" s="3" t="s">
        <v>27</v>
      </c>
      <c r="G33" s="3" t="s">
        <v>306</v>
      </c>
      <c r="H33" s="3" t="s">
        <v>16</v>
      </c>
      <c r="I33" s="26" t="s">
        <v>29</v>
      </c>
      <c r="J33" s="26" t="s">
        <v>68</v>
      </c>
      <c r="K33" s="86">
        <v>45096</v>
      </c>
      <c r="L33" s="3" t="s">
        <v>25</v>
      </c>
      <c r="M33" s="3" t="s">
        <v>131</v>
      </c>
      <c r="N33" s="26">
        <v>209</v>
      </c>
      <c r="O33" s="26"/>
      <c r="P33" s="26"/>
      <c r="Q33" s="26"/>
      <c r="R33" s="26"/>
      <c r="S33" s="26"/>
      <c r="T33" s="26" t="s">
        <v>65</v>
      </c>
    </row>
    <row r="34" spans="1:20" x14ac:dyDescent="0.25">
      <c r="A34" s="26">
        <v>93167846</v>
      </c>
      <c r="B34" s="26" t="s">
        <v>87</v>
      </c>
      <c r="C34" s="3" t="s">
        <v>339</v>
      </c>
      <c r="D34" s="26" t="s">
        <v>89</v>
      </c>
      <c r="E34" s="86">
        <v>44901</v>
      </c>
      <c r="F34" s="3" t="s">
        <v>27</v>
      </c>
      <c r="G34" s="3" t="s">
        <v>306</v>
      </c>
      <c r="H34" s="3" t="s">
        <v>17</v>
      </c>
      <c r="I34" s="26" t="s">
        <v>29</v>
      </c>
      <c r="J34" s="26" t="s">
        <v>68</v>
      </c>
      <c r="K34" s="86">
        <v>45099</v>
      </c>
      <c r="L34" s="3" t="s">
        <v>136</v>
      </c>
      <c r="M34" s="3" t="s">
        <v>123</v>
      </c>
      <c r="N34" s="26">
        <v>209</v>
      </c>
      <c r="O34" s="86">
        <v>45099</v>
      </c>
      <c r="P34" s="86">
        <v>45143</v>
      </c>
      <c r="Q34" s="86">
        <v>45173</v>
      </c>
      <c r="R34" s="26"/>
      <c r="S34" s="26"/>
      <c r="T34" s="26" t="s">
        <v>65</v>
      </c>
    </row>
    <row r="35" spans="1:20" x14ac:dyDescent="0.25">
      <c r="A35" s="26">
        <v>93168554</v>
      </c>
      <c r="B35" s="26" t="s">
        <v>87</v>
      </c>
      <c r="C35" s="3" t="s">
        <v>340</v>
      </c>
      <c r="D35" s="26" t="s">
        <v>88</v>
      </c>
      <c r="E35" s="86">
        <v>44901</v>
      </c>
      <c r="F35" s="3" t="s">
        <v>0</v>
      </c>
      <c r="G35" s="3" t="s">
        <v>307</v>
      </c>
      <c r="H35" s="3" t="s">
        <v>10</v>
      </c>
      <c r="I35" s="26" t="s">
        <v>29</v>
      </c>
      <c r="J35" s="26" t="s">
        <v>68</v>
      </c>
      <c r="K35" s="86">
        <v>45083</v>
      </c>
      <c r="L35" s="3" t="s">
        <v>10</v>
      </c>
      <c r="M35" s="3" t="s">
        <v>0</v>
      </c>
      <c r="N35" s="26">
        <v>209</v>
      </c>
      <c r="O35" s="86">
        <v>45083</v>
      </c>
      <c r="P35" s="26"/>
      <c r="Q35" s="26"/>
      <c r="R35" s="26"/>
      <c r="S35" s="26"/>
      <c r="T35" s="26" t="s">
        <v>65</v>
      </c>
    </row>
    <row r="36" spans="1:20" x14ac:dyDescent="0.25">
      <c r="A36" s="26">
        <v>93168657</v>
      </c>
      <c r="B36" s="26" t="s">
        <v>87</v>
      </c>
      <c r="C36" s="3" t="s">
        <v>341</v>
      </c>
      <c r="D36" s="26" t="s">
        <v>88</v>
      </c>
      <c r="E36" s="86">
        <v>44902</v>
      </c>
      <c r="F36" s="3" t="s">
        <v>0</v>
      </c>
      <c r="G36" s="3" t="s">
        <v>305</v>
      </c>
      <c r="H36" s="3" t="s">
        <v>17</v>
      </c>
      <c r="I36" s="26" t="s">
        <v>29</v>
      </c>
      <c r="J36" s="26" t="s">
        <v>68</v>
      </c>
      <c r="K36" s="86">
        <v>45108</v>
      </c>
      <c r="L36" s="3" t="s">
        <v>4</v>
      </c>
      <c r="M36" s="3" t="s">
        <v>0</v>
      </c>
      <c r="N36" s="26">
        <v>209</v>
      </c>
      <c r="O36" s="86">
        <v>45108</v>
      </c>
      <c r="P36" s="86">
        <v>45149</v>
      </c>
      <c r="Q36" s="86">
        <v>45188</v>
      </c>
      <c r="R36" s="26"/>
      <c r="S36" s="26"/>
      <c r="T36" s="26" t="s">
        <v>65</v>
      </c>
    </row>
    <row r="37" spans="1:20" x14ac:dyDescent="0.25">
      <c r="A37" s="26">
        <v>93168943</v>
      </c>
      <c r="B37" s="26" t="s">
        <v>87</v>
      </c>
      <c r="C37" s="3" t="s">
        <v>342</v>
      </c>
      <c r="D37" s="26" t="s">
        <v>88</v>
      </c>
      <c r="E37" s="86">
        <v>44902</v>
      </c>
      <c r="F37" s="3" t="s">
        <v>0</v>
      </c>
      <c r="G37" s="3" t="s">
        <v>307</v>
      </c>
      <c r="H37" s="3" t="s">
        <v>1</v>
      </c>
      <c r="I37" s="26" t="s">
        <v>29</v>
      </c>
      <c r="J37" s="26" t="s">
        <v>68</v>
      </c>
      <c r="K37" s="86">
        <v>45090</v>
      </c>
      <c r="L37" s="3" t="s">
        <v>1</v>
      </c>
      <c r="M37" s="3" t="s">
        <v>0</v>
      </c>
      <c r="N37" s="26">
        <v>209</v>
      </c>
      <c r="O37" s="86">
        <v>45090</v>
      </c>
      <c r="P37" s="86">
        <v>45119</v>
      </c>
      <c r="Q37" s="86">
        <v>45152</v>
      </c>
      <c r="R37" s="26"/>
      <c r="S37" s="26"/>
      <c r="T37" s="26" t="s">
        <v>65</v>
      </c>
    </row>
    <row r="38" spans="1:20" x14ac:dyDescent="0.25">
      <c r="A38" s="26">
        <v>93169471</v>
      </c>
      <c r="B38" s="26" t="s">
        <v>87</v>
      </c>
      <c r="C38" s="3" t="s">
        <v>343</v>
      </c>
      <c r="D38" s="26" t="s">
        <v>89</v>
      </c>
      <c r="E38" s="86">
        <v>44902</v>
      </c>
      <c r="F38" s="3" t="s">
        <v>0</v>
      </c>
      <c r="G38" s="3" t="s">
        <v>309</v>
      </c>
      <c r="H38" s="3" t="s">
        <v>1</v>
      </c>
      <c r="I38" s="26" t="s">
        <v>29</v>
      </c>
      <c r="J38" s="26" t="s">
        <v>68</v>
      </c>
      <c r="K38" s="86">
        <v>45087</v>
      </c>
      <c r="L38" s="3" t="s">
        <v>1</v>
      </c>
      <c r="M38" s="3" t="s">
        <v>0</v>
      </c>
      <c r="N38" s="26">
        <v>209</v>
      </c>
      <c r="O38" s="86">
        <v>45087</v>
      </c>
      <c r="P38" s="86">
        <v>45157</v>
      </c>
      <c r="Q38" s="86">
        <v>45185</v>
      </c>
      <c r="R38" s="26"/>
      <c r="S38" s="26"/>
      <c r="T38" s="26" t="s">
        <v>65</v>
      </c>
    </row>
    <row r="39" spans="1:20" x14ac:dyDescent="0.25">
      <c r="A39" s="26">
        <v>93169608</v>
      </c>
      <c r="B39" s="26" t="s">
        <v>87</v>
      </c>
      <c r="C39" s="3" t="s">
        <v>344</v>
      </c>
      <c r="D39" s="26" t="s">
        <v>89</v>
      </c>
      <c r="E39" s="86">
        <v>44902</v>
      </c>
      <c r="F39" s="3" t="s">
        <v>27</v>
      </c>
      <c r="G39" s="3" t="s">
        <v>306</v>
      </c>
      <c r="H39" s="3" t="s">
        <v>12</v>
      </c>
      <c r="I39" s="26" t="s">
        <v>29</v>
      </c>
      <c r="J39" s="26" t="s">
        <v>68</v>
      </c>
      <c r="K39" s="86">
        <v>45084</v>
      </c>
      <c r="L39" s="3" t="s">
        <v>12</v>
      </c>
      <c r="M39" s="3" t="s">
        <v>129</v>
      </c>
      <c r="N39" s="26">
        <v>209</v>
      </c>
      <c r="O39" s="86">
        <v>45084</v>
      </c>
      <c r="P39" s="86">
        <v>45115</v>
      </c>
      <c r="Q39" s="86">
        <v>45182</v>
      </c>
      <c r="R39" s="86">
        <v>45286</v>
      </c>
      <c r="S39" s="86">
        <v>45293</v>
      </c>
      <c r="T39" s="26" t="s">
        <v>110</v>
      </c>
    </row>
    <row r="40" spans="1:20" x14ac:dyDescent="0.25">
      <c r="A40" s="26">
        <v>93170187</v>
      </c>
      <c r="B40" s="26" t="s">
        <v>87</v>
      </c>
      <c r="C40" s="3" t="s">
        <v>345</v>
      </c>
      <c r="D40" s="26" t="s">
        <v>89</v>
      </c>
      <c r="E40" s="86">
        <v>44903</v>
      </c>
      <c r="F40" s="3" t="s">
        <v>27</v>
      </c>
      <c r="G40" s="3" t="s">
        <v>306</v>
      </c>
      <c r="H40" s="3" t="s">
        <v>136</v>
      </c>
      <c r="I40" s="26" t="s">
        <v>29</v>
      </c>
      <c r="J40" s="26" t="s">
        <v>68</v>
      </c>
      <c r="K40" s="86">
        <v>45084</v>
      </c>
      <c r="L40" s="3" t="s">
        <v>136</v>
      </c>
      <c r="M40" s="3" t="s">
        <v>123</v>
      </c>
      <c r="N40" s="26">
        <v>209</v>
      </c>
      <c r="O40" s="86">
        <v>45084</v>
      </c>
      <c r="P40" s="86">
        <v>45114</v>
      </c>
      <c r="Q40" s="86">
        <v>45143</v>
      </c>
      <c r="R40" s="86">
        <v>45264</v>
      </c>
      <c r="S40" s="86">
        <v>45264</v>
      </c>
      <c r="T40" s="26" t="s">
        <v>110</v>
      </c>
    </row>
    <row r="41" spans="1:20" x14ac:dyDescent="0.25">
      <c r="A41" s="26">
        <v>93170263</v>
      </c>
      <c r="B41" s="26" t="s">
        <v>87</v>
      </c>
      <c r="C41" s="3" t="s">
        <v>346</v>
      </c>
      <c r="D41" s="26" t="s">
        <v>88</v>
      </c>
      <c r="E41" s="86">
        <v>44903</v>
      </c>
      <c r="F41" s="3" t="s">
        <v>27</v>
      </c>
      <c r="G41" s="3" t="s">
        <v>305</v>
      </c>
      <c r="H41" s="3" t="s">
        <v>146</v>
      </c>
      <c r="I41" s="26" t="s">
        <v>29</v>
      </c>
      <c r="J41" s="26" t="s">
        <v>68</v>
      </c>
      <c r="K41" s="86">
        <v>45097</v>
      </c>
      <c r="L41" s="3" t="s">
        <v>146</v>
      </c>
      <c r="M41" s="3" t="s">
        <v>129</v>
      </c>
      <c r="N41" s="26">
        <v>209</v>
      </c>
      <c r="O41" s="86">
        <v>45097</v>
      </c>
      <c r="P41" s="86">
        <v>45159</v>
      </c>
      <c r="Q41" s="86">
        <v>45223</v>
      </c>
      <c r="R41" s="86">
        <v>45301</v>
      </c>
      <c r="S41" s="86">
        <v>45301</v>
      </c>
      <c r="T41" s="26" t="s">
        <v>110</v>
      </c>
    </row>
    <row r="42" spans="1:20" x14ac:dyDescent="0.25">
      <c r="A42" s="26">
        <v>93170436</v>
      </c>
      <c r="B42" s="26" t="s">
        <v>87</v>
      </c>
      <c r="C42" s="3" t="s">
        <v>347</v>
      </c>
      <c r="D42" s="26" t="s">
        <v>89</v>
      </c>
      <c r="E42" s="86">
        <v>44902</v>
      </c>
      <c r="F42" s="3" t="s">
        <v>0</v>
      </c>
      <c r="G42" s="3" t="s">
        <v>314</v>
      </c>
      <c r="H42" s="3" t="s">
        <v>10</v>
      </c>
      <c r="I42" s="26" t="s">
        <v>29</v>
      </c>
      <c r="J42" s="26" t="s">
        <v>68</v>
      </c>
      <c r="K42" s="86">
        <v>45085</v>
      </c>
      <c r="L42" s="3" t="s">
        <v>10</v>
      </c>
      <c r="M42" s="3" t="s">
        <v>0</v>
      </c>
      <c r="N42" s="26">
        <v>209</v>
      </c>
      <c r="O42" s="86">
        <v>45085</v>
      </c>
      <c r="P42" s="86">
        <v>45150</v>
      </c>
      <c r="Q42" s="86">
        <v>45176</v>
      </c>
      <c r="R42" s="26"/>
      <c r="S42" s="86">
        <v>45273</v>
      </c>
      <c r="T42" s="26" t="s">
        <v>65</v>
      </c>
    </row>
    <row r="43" spans="1:20" x14ac:dyDescent="0.25">
      <c r="A43" s="26">
        <v>93170496</v>
      </c>
      <c r="B43" s="26" t="s">
        <v>87</v>
      </c>
      <c r="C43" s="3" t="s">
        <v>348</v>
      </c>
      <c r="D43" s="26" t="s">
        <v>88</v>
      </c>
      <c r="E43" s="86">
        <v>44903</v>
      </c>
      <c r="F43" s="3" t="s">
        <v>0</v>
      </c>
      <c r="G43" s="3" t="s">
        <v>312</v>
      </c>
      <c r="H43" s="3" t="s">
        <v>6</v>
      </c>
      <c r="I43" s="26" t="s">
        <v>29</v>
      </c>
      <c r="J43" s="26" t="s">
        <v>68</v>
      </c>
      <c r="K43" s="86">
        <v>45091</v>
      </c>
      <c r="L43" s="3" t="s">
        <v>6</v>
      </c>
      <c r="M43" s="3" t="s">
        <v>0</v>
      </c>
      <c r="N43" s="26">
        <v>209</v>
      </c>
      <c r="O43" s="86">
        <v>45091</v>
      </c>
      <c r="P43" s="86">
        <v>45119</v>
      </c>
      <c r="Q43" s="26"/>
      <c r="R43" s="86">
        <v>45288</v>
      </c>
      <c r="S43" s="86">
        <v>45288</v>
      </c>
      <c r="T43" s="26" t="s">
        <v>65</v>
      </c>
    </row>
    <row r="44" spans="1:20" x14ac:dyDescent="0.25">
      <c r="A44" s="26">
        <v>93171037</v>
      </c>
      <c r="B44" s="26" t="s">
        <v>87</v>
      </c>
      <c r="C44" s="3" t="s">
        <v>349</v>
      </c>
      <c r="D44" s="26" t="s">
        <v>89</v>
      </c>
      <c r="E44" s="86">
        <v>44902</v>
      </c>
      <c r="F44" s="3" t="s">
        <v>0</v>
      </c>
      <c r="G44" s="3" t="s">
        <v>307</v>
      </c>
      <c r="H44" s="3" t="s">
        <v>1</v>
      </c>
      <c r="I44" s="26" t="s">
        <v>29</v>
      </c>
      <c r="J44" s="26" t="s">
        <v>68</v>
      </c>
      <c r="K44" s="86">
        <v>45100</v>
      </c>
      <c r="L44" s="3" t="s">
        <v>1</v>
      </c>
      <c r="M44" s="3" t="s">
        <v>0</v>
      </c>
      <c r="N44" s="26">
        <v>209</v>
      </c>
      <c r="O44" s="86">
        <v>45100</v>
      </c>
      <c r="P44" s="86">
        <v>45128</v>
      </c>
      <c r="Q44" s="86">
        <v>45188</v>
      </c>
      <c r="R44" s="26"/>
      <c r="S44" s="26"/>
      <c r="T44" s="26" t="s">
        <v>65</v>
      </c>
    </row>
    <row r="45" spans="1:20" x14ac:dyDescent="0.25">
      <c r="A45" s="26">
        <v>93171322</v>
      </c>
      <c r="B45" s="26" t="s">
        <v>87</v>
      </c>
      <c r="C45" s="3" t="s">
        <v>350</v>
      </c>
      <c r="D45" s="26" t="s">
        <v>89</v>
      </c>
      <c r="E45" s="86">
        <v>44904</v>
      </c>
      <c r="F45" s="3" t="s">
        <v>0</v>
      </c>
      <c r="G45" s="3" t="s">
        <v>307</v>
      </c>
      <c r="H45" s="3" t="s">
        <v>1</v>
      </c>
      <c r="I45" s="26" t="s">
        <v>29</v>
      </c>
      <c r="J45" s="26" t="s">
        <v>68</v>
      </c>
      <c r="K45" s="86">
        <v>45103</v>
      </c>
      <c r="L45" s="3" t="s">
        <v>1</v>
      </c>
      <c r="M45" s="3" t="s">
        <v>0</v>
      </c>
      <c r="N45" s="26">
        <v>209</v>
      </c>
      <c r="O45" s="86">
        <v>45103</v>
      </c>
      <c r="P45" s="86">
        <v>45132</v>
      </c>
      <c r="Q45" s="86">
        <v>45192</v>
      </c>
      <c r="R45" s="26"/>
      <c r="S45" s="26"/>
      <c r="T45" s="26" t="s">
        <v>65</v>
      </c>
    </row>
    <row r="46" spans="1:20" x14ac:dyDescent="0.25">
      <c r="A46" s="26">
        <v>93171806</v>
      </c>
      <c r="B46" s="26" t="s">
        <v>87</v>
      </c>
      <c r="C46" s="3" t="s">
        <v>351</v>
      </c>
      <c r="D46" s="26" t="s">
        <v>88</v>
      </c>
      <c r="E46" s="86">
        <v>44904</v>
      </c>
      <c r="F46" s="3" t="s">
        <v>0</v>
      </c>
      <c r="G46" s="3" t="s">
        <v>310</v>
      </c>
      <c r="H46" s="3" t="s">
        <v>10</v>
      </c>
      <c r="I46" s="26" t="s">
        <v>29</v>
      </c>
      <c r="J46" s="26" t="s">
        <v>68</v>
      </c>
      <c r="K46" s="86">
        <v>45086</v>
      </c>
      <c r="L46" s="3" t="s">
        <v>10</v>
      </c>
      <c r="M46" s="3" t="s">
        <v>0</v>
      </c>
      <c r="N46" s="26">
        <v>209</v>
      </c>
      <c r="O46" s="86">
        <v>45086</v>
      </c>
      <c r="P46" s="86">
        <v>45147</v>
      </c>
      <c r="Q46" s="86">
        <v>45210</v>
      </c>
      <c r="R46" s="26"/>
      <c r="S46" s="86">
        <v>45271</v>
      </c>
      <c r="T46" s="26" t="s">
        <v>65</v>
      </c>
    </row>
    <row r="47" spans="1:20" x14ac:dyDescent="0.25">
      <c r="A47" s="26">
        <v>93173585</v>
      </c>
      <c r="B47" s="26" t="s">
        <v>87</v>
      </c>
      <c r="C47" s="3" t="s">
        <v>352</v>
      </c>
      <c r="D47" s="26" t="s">
        <v>89</v>
      </c>
      <c r="E47" s="86">
        <v>44906</v>
      </c>
      <c r="F47" s="3" t="s">
        <v>0</v>
      </c>
      <c r="G47" s="3" t="s">
        <v>307</v>
      </c>
      <c r="H47" s="3" t="s">
        <v>19</v>
      </c>
      <c r="I47" s="26" t="s">
        <v>29</v>
      </c>
      <c r="J47" s="26" t="s">
        <v>68</v>
      </c>
      <c r="K47" s="86">
        <v>45089</v>
      </c>
      <c r="L47" s="3" t="s">
        <v>19</v>
      </c>
      <c r="M47" s="3" t="s">
        <v>0</v>
      </c>
      <c r="N47" s="26">
        <v>209</v>
      </c>
      <c r="O47" s="86">
        <v>45089</v>
      </c>
      <c r="P47" s="86">
        <v>45119</v>
      </c>
      <c r="Q47" s="86">
        <v>45182</v>
      </c>
      <c r="R47" s="86">
        <v>45282</v>
      </c>
      <c r="S47" s="86">
        <v>45281</v>
      </c>
      <c r="T47" s="26" t="s">
        <v>110</v>
      </c>
    </row>
    <row r="48" spans="1:20" x14ac:dyDescent="0.25">
      <c r="A48" s="26">
        <v>93174877</v>
      </c>
      <c r="B48" s="26" t="s">
        <v>87</v>
      </c>
      <c r="C48" s="3" t="s">
        <v>353</v>
      </c>
      <c r="D48" s="26" t="s">
        <v>89</v>
      </c>
      <c r="E48" s="86">
        <v>44904</v>
      </c>
      <c r="F48" s="3" t="s">
        <v>27</v>
      </c>
      <c r="G48" s="3" t="s">
        <v>306</v>
      </c>
      <c r="H48" s="3" t="s">
        <v>16</v>
      </c>
      <c r="I48" s="26" t="s">
        <v>29</v>
      </c>
      <c r="J48" s="26" t="s">
        <v>68</v>
      </c>
      <c r="K48" s="86">
        <v>45113</v>
      </c>
      <c r="L48" s="3" t="s">
        <v>16</v>
      </c>
      <c r="M48" s="3" t="s">
        <v>123</v>
      </c>
      <c r="N48" s="26">
        <v>209</v>
      </c>
      <c r="O48" s="86">
        <v>45113</v>
      </c>
      <c r="P48" s="86">
        <v>45178</v>
      </c>
      <c r="Q48" s="86">
        <v>45239</v>
      </c>
      <c r="R48" s="86">
        <v>45301</v>
      </c>
      <c r="S48" s="86">
        <v>45301</v>
      </c>
      <c r="T48" s="26" t="s">
        <v>110</v>
      </c>
    </row>
    <row r="49" spans="1:20" x14ac:dyDescent="0.25">
      <c r="A49" s="26">
        <v>93174891</v>
      </c>
      <c r="B49" s="26" t="s">
        <v>87</v>
      </c>
      <c r="C49" s="3" t="s">
        <v>354</v>
      </c>
      <c r="D49" s="26" t="s">
        <v>89</v>
      </c>
      <c r="E49" s="86">
        <v>44904</v>
      </c>
      <c r="F49" s="3" t="s">
        <v>27</v>
      </c>
      <c r="G49" s="3" t="s">
        <v>306</v>
      </c>
      <c r="H49" s="3" t="s">
        <v>16</v>
      </c>
      <c r="I49" s="26" t="s">
        <v>29</v>
      </c>
      <c r="J49" s="26" t="s">
        <v>68</v>
      </c>
      <c r="K49" s="86">
        <v>45113</v>
      </c>
      <c r="L49" s="3" t="s">
        <v>16</v>
      </c>
      <c r="M49" s="3" t="s">
        <v>123</v>
      </c>
      <c r="N49" s="26">
        <v>209</v>
      </c>
      <c r="O49" s="86">
        <v>45113</v>
      </c>
      <c r="P49" s="86">
        <v>45178</v>
      </c>
      <c r="Q49" s="86">
        <v>45239</v>
      </c>
      <c r="R49" s="86">
        <v>45301</v>
      </c>
      <c r="S49" s="86">
        <v>45301</v>
      </c>
      <c r="T49" s="26" t="s">
        <v>110</v>
      </c>
    </row>
    <row r="50" spans="1:20" x14ac:dyDescent="0.25">
      <c r="A50" s="26">
        <v>93175471</v>
      </c>
      <c r="B50" s="26" t="s">
        <v>87</v>
      </c>
      <c r="C50" s="3" t="s">
        <v>355</v>
      </c>
      <c r="D50" s="26" t="s">
        <v>89</v>
      </c>
      <c r="E50" s="86">
        <v>44877</v>
      </c>
      <c r="F50" s="3" t="s">
        <v>0</v>
      </c>
      <c r="G50" s="3"/>
      <c r="H50" s="3" t="s">
        <v>3</v>
      </c>
      <c r="I50" s="26" t="s">
        <v>29</v>
      </c>
      <c r="J50" s="26" t="s">
        <v>68</v>
      </c>
      <c r="K50" s="86">
        <v>45086</v>
      </c>
      <c r="L50" s="3" t="s">
        <v>3</v>
      </c>
      <c r="M50" s="3" t="s">
        <v>0</v>
      </c>
      <c r="N50" s="26">
        <v>209</v>
      </c>
      <c r="O50" s="86">
        <v>45086</v>
      </c>
      <c r="P50" s="86">
        <v>45125</v>
      </c>
      <c r="Q50" s="86">
        <v>45156</v>
      </c>
      <c r="R50" s="26"/>
      <c r="S50" s="86">
        <v>45294</v>
      </c>
      <c r="T50" s="26" t="s">
        <v>65</v>
      </c>
    </row>
    <row r="51" spans="1:20" x14ac:dyDescent="0.25">
      <c r="A51" s="26">
        <v>93175811</v>
      </c>
      <c r="B51" s="26" t="s">
        <v>87</v>
      </c>
      <c r="C51" s="3" t="s">
        <v>356</v>
      </c>
      <c r="D51" s="26" t="s">
        <v>89</v>
      </c>
      <c r="E51" s="86">
        <v>44907</v>
      </c>
      <c r="F51" s="3" t="s">
        <v>0</v>
      </c>
      <c r="G51" s="3" t="s">
        <v>307</v>
      </c>
      <c r="H51" s="3" t="s">
        <v>1</v>
      </c>
      <c r="I51" s="26" t="s">
        <v>29</v>
      </c>
      <c r="J51" s="26" t="s">
        <v>68</v>
      </c>
      <c r="K51" s="86">
        <v>45092</v>
      </c>
      <c r="L51" s="3" t="s">
        <v>1</v>
      </c>
      <c r="M51" s="3" t="s">
        <v>0</v>
      </c>
      <c r="N51" s="26">
        <v>209</v>
      </c>
      <c r="O51" s="86">
        <v>45092</v>
      </c>
      <c r="P51" s="86">
        <v>45120</v>
      </c>
      <c r="Q51" s="86">
        <v>45152</v>
      </c>
      <c r="R51" s="26"/>
      <c r="S51" s="86">
        <v>45278</v>
      </c>
      <c r="T51" s="26" t="s">
        <v>65</v>
      </c>
    </row>
    <row r="52" spans="1:20" x14ac:dyDescent="0.25">
      <c r="A52" s="26">
        <v>93177180</v>
      </c>
      <c r="B52" s="26" t="s">
        <v>87</v>
      </c>
      <c r="C52" s="3" t="s">
        <v>357</v>
      </c>
      <c r="D52" s="26" t="s">
        <v>89</v>
      </c>
      <c r="E52" s="86">
        <v>44908</v>
      </c>
      <c r="F52" s="3" t="s">
        <v>27</v>
      </c>
      <c r="G52" s="3" t="s">
        <v>305</v>
      </c>
      <c r="H52" s="3" t="s">
        <v>20</v>
      </c>
      <c r="I52" s="26" t="s">
        <v>29</v>
      </c>
      <c r="J52" s="26" t="s">
        <v>68</v>
      </c>
      <c r="K52" s="86">
        <v>45091</v>
      </c>
      <c r="L52" s="3" t="s">
        <v>115</v>
      </c>
      <c r="M52" s="3" t="s">
        <v>129</v>
      </c>
      <c r="N52" s="26">
        <v>209</v>
      </c>
      <c r="O52" s="86">
        <v>45091</v>
      </c>
      <c r="P52" s="86">
        <v>45152</v>
      </c>
      <c r="Q52" s="86">
        <v>45212</v>
      </c>
      <c r="R52" s="86">
        <v>45278</v>
      </c>
      <c r="S52" s="86">
        <v>45278</v>
      </c>
      <c r="T52" s="26" t="s">
        <v>110</v>
      </c>
    </row>
    <row r="53" spans="1:20" x14ac:dyDescent="0.25">
      <c r="A53" s="26">
        <v>93177243</v>
      </c>
      <c r="B53" s="26" t="s">
        <v>87</v>
      </c>
      <c r="C53" s="3" t="s">
        <v>358</v>
      </c>
      <c r="D53" s="26" t="s">
        <v>88</v>
      </c>
      <c r="E53" s="86">
        <v>44908</v>
      </c>
      <c r="F53" s="3" t="s">
        <v>0</v>
      </c>
      <c r="G53" s="3" t="s">
        <v>308</v>
      </c>
      <c r="H53" s="3" t="s">
        <v>4</v>
      </c>
      <c r="I53" s="26" t="s">
        <v>29</v>
      </c>
      <c r="J53" s="26" t="s">
        <v>68</v>
      </c>
      <c r="K53" s="86">
        <v>45090</v>
      </c>
      <c r="L53" s="3" t="s">
        <v>4</v>
      </c>
      <c r="M53" s="3" t="s">
        <v>0</v>
      </c>
      <c r="N53" s="26">
        <v>209</v>
      </c>
      <c r="O53" s="86">
        <v>45090</v>
      </c>
      <c r="P53" s="86">
        <v>45153</v>
      </c>
      <c r="Q53" s="86">
        <v>45217</v>
      </c>
      <c r="R53" s="26"/>
      <c r="S53" s="86">
        <v>45296</v>
      </c>
      <c r="T53" s="26" t="s">
        <v>65</v>
      </c>
    </row>
    <row r="54" spans="1:20" x14ac:dyDescent="0.25">
      <c r="A54" s="26">
        <v>93177781</v>
      </c>
      <c r="B54" s="26" t="s">
        <v>87</v>
      </c>
      <c r="C54" s="3" t="s">
        <v>359</v>
      </c>
      <c r="D54" s="26" t="s">
        <v>89</v>
      </c>
      <c r="E54" s="86">
        <v>44909</v>
      </c>
      <c r="F54" s="3" t="s">
        <v>0</v>
      </c>
      <c r="G54" s="3" t="s">
        <v>308</v>
      </c>
      <c r="H54" s="3" t="s">
        <v>1</v>
      </c>
      <c r="I54" s="26" t="s">
        <v>29</v>
      </c>
      <c r="J54" s="26" t="s">
        <v>68</v>
      </c>
      <c r="K54" s="86">
        <v>45092</v>
      </c>
      <c r="L54" s="3" t="s">
        <v>1</v>
      </c>
      <c r="M54" s="3" t="s">
        <v>0</v>
      </c>
      <c r="N54" s="26">
        <v>209</v>
      </c>
      <c r="O54" s="86">
        <v>45092</v>
      </c>
      <c r="P54" s="86">
        <v>45119</v>
      </c>
      <c r="Q54" s="86">
        <v>45185</v>
      </c>
      <c r="R54" s="26"/>
      <c r="S54" s="26"/>
      <c r="T54" s="26" t="s">
        <v>65</v>
      </c>
    </row>
    <row r="55" spans="1:20" x14ac:dyDescent="0.25">
      <c r="A55" s="26">
        <v>93180232</v>
      </c>
      <c r="B55" s="26" t="s">
        <v>87</v>
      </c>
      <c r="C55" s="3" t="s">
        <v>360</v>
      </c>
      <c r="D55" s="26" t="s">
        <v>88</v>
      </c>
      <c r="E55" s="86">
        <v>44910</v>
      </c>
      <c r="F55" s="3" t="s">
        <v>0</v>
      </c>
      <c r="G55" s="3" t="s">
        <v>307</v>
      </c>
      <c r="H55" s="3" t="s">
        <v>6</v>
      </c>
      <c r="I55" s="26" t="s">
        <v>29</v>
      </c>
      <c r="J55" s="26" t="s">
        <v>68</v>
      </c>
      <c r="K55" s="86">
        <v>45096</v>
      </c>
      <c r="L55" s="3" t="s">
        <v>6</v>
      </c>
      <c r="M55" s="3" t="s">
        <v>0</v>
      </c>
      <c r="N55" s="26">
        <v>209</v>
      </c>
      <c r="O55" s="86">
        <v>45096</v>
      </c>
      <c r="P55" s="26"/>
      <c r="Q55" s="26"/>
      <c r="R55" s="26"/>
      <c r="S55" s="86">
        <v>45286</v>
      </c>
      <c r="T55" s="26" t="s">
        <v>65</v>
      </c>
    </row>
    <row r="56" spans="1:20" x14ac:dyDescent="0.25">
      <c r="A56" s="26">
        <v>93180575</v>
      </c>
      <c r="B56" s="26" t="s">
        <v>87</v>
      </c>
      <c r="C56" s="3" t="s">
        <v>361</v>
      </c>
      <c r="D56" s="26" t="s">
        <v>89</v>
      </c>
      <c r="E56" s="86">
        <v>44911</v>
      </c>
      <c r="F56" s="3" t="s">
        <v>0</v>
      </c>
      <c r="G56" s="3" t="s">
        <v>313</v>
      </c>
      <c r="H56" s="3" t="s">
        <v>1</v>
      </c>
      <c r="I56" s="26" t="s">
        <v>29</v>
      </c>
      <c r="J56" s="26" t="s">
        <v>68</v>
      </c>
      <c r="K56" s="86">
        <v>45093</v>
      </c>
      <c r="L56" s="3" t="s">
        <v>1</v>
      </c>
      <c r="M56" s="3" t="s">
        <v>0</v>
      </c>
      <c r="N56" s="26">
        <v>209</v>
      </c>
      <c r="O56" s="86">
        <v>45093</v>
      </c>
      <c r="P56" s="86">
        <v>45162</v>
      </c>
      <c r="Q56" s="86">
        <v>45192</v>
      </c>
      <c r="R56" s="26"/>
      <c r="S56" s="26"/>
      <c r="T56" s="26" t="s">
        <v>65</v>
      </c>
    </row>
    <row r="57" spans="1:20" x14ac:dyDescent="0.25">
      <c r="A57" s="26">
        <v>93180706</v>
      </c>
      <c r="B57" s="26" t="s">
        <v>87</v>
      </c>
      <c r="C57" s="3" t="s">
        <v>362</v>
      </c>
      <c r="D57" s="26" t="s">
        <v>88</v>
      </c>
      <c r="E57" s="86">
        <v>44910</v>
      </c>
      <c r="F57" s="3" t="s">
        <v>0</v>
      </c>
      <c r="G57" s="3" t="s">
        <v>308</v>
      </c>
      <c r="H57" s="3" t="s">
        <v>1</v>
      </c>
      <c r="I57" s="26" t="s">
        <v>29</v>
      </c>
      <c r="J57" s="26" t="s">
        <v>68</v>
      </c>
      <c r="K57" s="86">
        <v>45092</v>
      </c>
      <c r="L57" s="3" t="s">
        <v>1</v>
      </c>
      <c r="M57" s="3" t="s">
        <v>0</v>
      </c>
      <c r="N57" s="26">
        <v>209</v>
      </c>
      <c r="O57" s="86">
        <v>45092</v>
      </c>
      <c r="P57" s="86">
        <v>45155</v>
      </c>
      <c r="Q57" s="86">
        <v>45183</v>
      </c>
      <c r="R57" s="86">
        <v>45300</v>
      </c>
      <c r="S57" s="86">
        <v>45300</v>
      </c>
      <c r="T57" s="26" t="s">
        <v>110</v>
      </c>
    </row>
    <row r="58" spans="1:20" x14ac:dyDescent="0.25">
      <c r="A58" s="26">
        <v>93182000</v>
      </c>
      <c r="B58" s="26" t="s">
        <v>87</v>
      </c>
      <c r="C58" s="3" t="s">
        <v>363</v>
      </c>
      <c r="D58" s="26" t="s">
        <v>89</v>
      </c>
      <c r="E58" s="86">
        <v>44912</v>
      </c>
      <c r="F58" s="3" t="s">
        <v>0</v>
      </c>
      <c r="G58" s="3" t="s">
        <v>305</v>
      </c>
      <c r="H58" s="3" t="s">
        <v>1</v>
      </c>
      <c r="I58" s="26" t="s">
        <v>29</v>
      </c>
      <c r="J58" s="26" t="s">
        <v>68</v>
      </c>
      <c r="K58" s="86">
        <v>45099</v>
      </c>
      <c r="L58" s="3" t="s">
        <v>1</v>
      </c>
      <c r="M58" s="3" t="s">
        <v>0</v>
      </c>
      <c r="N58" s="26">
        <v>209</v>
      </c>
      <c r="O58" s="86">
        <v>45099</v>
      </c>
      <c r="P58" s="86">
        <v>45165</v>
      </c>
      <c r="Q58" s="86">
        <v>45227</v>
      </c>
      <c r="R58" s="26"/>
      <c r="S58" s="26"/>
      <c r="T58" s="26" t="s">
        <v>65</v>
      </c>
    </row>
    <row r="59" spans="1:20" x14ac:dyDescent="0.25">
      <c r="A59" s="26">
        <v>93182730</v>
      </c>
      <c r="B59" s="26" t="s">
        <v>87</v>
      </c>
      <c r="C59" s="3" t="s">
        <v>364</v>
      </c>
      <c r="D59" s="26" t="s">
        <v>88</v>
      </c>
      <c r="E59" s="86">
        <v>44911</v>
      </c>
      <c r="F59" s="3" t="s">
        <v>0</v>
      </c>
      <c r="G59" s="3" t="s">
        <v>306</v>
      </c>
      <c r="H59" s="3" t="s">
        <v>10</v>
      </c>
      <c r="I59" s="26" t="s">
        <v>29</v>
      </c>
      <c r="J59" s="26" t="s">
        <v>68</v>
      </c>
      <c r="K59" s="86">
        <v>45094</v>
      </c>
      <c r="L59" s="3" t="s">
        <v>10</v>
      </c>
      <c r="M59" s="3" t="s">
        <v>0</v>
      </c>
      <c r="N59" s="26">
        <v>209</v>
      </c>
      <c r="O59" s="86">
        <v>45094</v>
      </c>
      <c r="P59" s="86">
        <v>45124</v>
      </c>
      <c r="Q59" s="86">
        <v>45185</v>
      </c>
      <c r="R59" s="26"/>
      <c r="S59" s="26"/>
      <c r="T59" s="26" t="s">
        <v>65</v>
      </c>
    </row>
    <row r="60" spans="1:20" x14ac:dyDescent="0.25">
      <c r="A60" s="26">
        <v>93183189</v>
      </c>
      <c r="B60" s="26" t="s">
        <v>87</v>
      </c>
      <c r="C60" s="3" t="s">
        <v>365</v>
      </c>
      <c r="D60" s="26" t="s">
        <v>88</v>
      </c>
      <c r="E60" s="86">
        <v>44912</v>
      </c>
      <c r="F60" s="3" t="s">
        <v>93</v>
      </c>
      <c r="G60" s="3" t="s">
        <v>306</v>
      </c>
      <c r="H60" s="3" t="s">
        <v>11</v>
      </c>
      <c r="I60" s="26" t="s">
        <v>29</v>
      </c>
      <c r="J60" s="26" t="s">
        <v>68</v>
      </c>
      <c r="K60" s="86">
        <v>45096</v>
      </c>
      <c r="L60" s="3" t="s">
        <v>25</v>
      </c>
      <c r="M60" s="3" t="s">
        <v>131</v>
      </c>
      <c r="N60" s="26">
        <v>209</v>
      </c>
      <c r="O60" s="86">
        <v>45096</v>
      </c>
      <c r="P60" s="86">
        <v>45131</v>
      </c>
      <c r="Q60" s="86">
        <v>45166</v>
      </c>
      <c r="R60" s="26"/>
      <c r="S60" s="26"/>
      <c r="T60" s="26" t="s">
        <v>65</v>
      </c>
    </row>
    <row r="61" spans="1:20" x14ac:dyDescent="0.25">
      <c r="A61" s="26">
        <v>93183346</v>
      </c>
      <c r="B61" s="26" t="s">
        <v>87</v>
      </c>
      <c r="C61" s="3" t="s">
        <v>366</v>
      </c>
      <c r="D61" s="26" t="s">
        <v>89</v>
      </c>
      <c r="E61" s="86">
        <v>44912</v>
      </c>
      <c r="F61" s="3" t="s">
        <v>30</v>
      </c>
      <c r="G61" s="3" t="s">
        <v>306</v>
      </c>
      <c r="H61" s="3" t="s">
        <v>5</v>
      </c>
      <c r="I61" s="26" t="s">
        <v>29</v>
      </c>
      <c r="J61" s="26" t="s">
        <v>68</v>
      </c>
      <c r="K61" s="86">
        <v>45094</v>
      </c>
      <c r="L61" s="3" t="s">
        <v>5</v>
      </c>
      <c r="M61" s="3" t="s">
        <v>0</v>
      </c>
      <c r="N61" s="26">
        <v>209</v>
      </c>
      <c r="O61" s="86">
        <v>45094</v>
      </c>
      <c r="P61" s="86">
        <v>45124</v>
      </c>
      <c r="Q61" s="86">
        <v>45153</v>
      </c>
      <c r="R61" s="86">
        <v>45294</v>
      </c>
      <c r="S61" s="86">
        <v>45294</v>
      </c>
      <c r="T61" s="26" t="s">
        <v>110</v>
      </c>
    </row>
    <row r="62" spans="1:20" x14ac:dyDescent="0.25">
      <c r="A62" s="26">
        <v>93183601</v>
      </c>
      <c r="B62" s="26" t="s">
        <v>87</v>
      </c>
      <c r="C62" s="3" t="s">
        <v>367</v>
      </c>
      <c r="D62" s="26" t="s">
        <v>89</v>
      </c>
      <c r="E62" s="86">
        <v>44913</v>
      </c>
      <c r="F62" s="3" t="s">
        <v>0</v>
      </c>
      <c r="G62" s="3" t="s">
        <v>306</v>
      </c>
      <c r="H62" s="3" t="s">
        <v>15</v>
      </c>
      <c r="I62" s="26" t="s">
        <v>29</v>
      </c>
      <c r="J62" s="26" t="s">
        <v>68</v>
      </c>
      <c r="K62" s="86">
        <v>45101</v>
      </c>
      <c r="L62" s="3" t="s">
        <v>15</v>
      </c>
      <c r="M62" s="3" t="s">
        <v>0</v>
      </c>
      <c r="N62" s="26">
        <v>209</v>
      </c>
      <c r="O62" s="86">
        <v>45101</v>
      </c>
      <c r="P62" s="86">
        <v>45127</v>
      </c>
      <c r="Q62" s="86">
        <v>45190</v>
      </c>
      <c r="R62" s="26"/>
      <c r="S62" s="26"/>
      <c r="T62" s="26" t="s">
        <v>65</v>
      </c>
    </row>
    <row r="63" spans="1:20" x14ac:dyDescent="0.25">
      <c r="A63" s="26">
        <v>93184995</v>
      </c>
      <c r="B63" s="26" t="s">
        <v>87</v>
      </c>
      <c r="C63" s="3" t="s">
        <v>368</v>
      </c>
      <c r="D63" s="26" t="s">
        <v>88</v>
      </c>
      <c r="E63" s="86">
        <v>44914</v>
      </c>
      <c r="F63" s="3" t="s">
        <v>27</v>
      </c>
      <c r="G63" s="3" t="s">
        <v>306</v>
      </c>
      <c r="H63" s="3" t="s">
        <v>13</v>
      </c>
      <c r="I63" s="26" t="s">
        <v>29</v>
      </c>
      <c r="J63" s="26" t="s">
        <v>68</v>
      </c>
      <c r="K63" s="86">
        <v>45098</v>
      </c>
      <c r="L63" s="3" t="s">
        <v>17</v>
      </c>
      <c r="M63" s="3" t="s">
        <v>123</v>
      </c>
      <c r="N63" s="26">
        <v>209</v>
      </c>
      <c r="O63" s="86">
        <v>45098</v>
      </c>
      <c r="P63" s="86">
        <v>45156</v>
      </c>
      <c r="Q63" s="86">
        <v>45190</v>
      </c>
      <c r="R63" s="26"/>
      <c r="S63" s="26"/>
      <c r="T63" s="26" t="s">
        <v>65</v>
      </c>
    </row>
    <row r="64" spans="1:20" x14ac:dyDescent="0.25">
      <c r="A64" s="26">
        <v>93185506</v>
      </c>
      <c r="B64" s="26" t="s">
        <v>87</v>
      </c>
      <c r="C64" s="3" t="s">
        <v>369</v>
      </c>
      <c r="D64" s="26" t="s">
        <v>88</v>
      </c>
      <c r="E64" s="86">
        <v>44914</v>
      </c>
      <c r="F64" s="3" t="s">
        <v>0</v>
      </c>
      <c r="G64" s="3" t="s">
        <v>305</v>
      </c>
      <c r="H64" s="3" t="s">
        <v>1</v>
      </c>
      <c r="I64" s="26" t="s">
        <v>29</v>
      </c>
      <c r="J64" s="26" t="s">
        <v>68</v>
      </c>
      <c r="K64" s="86">
        <v>45097</v>
      </c>
      <c r="L64" s="3" t="s">
        <v>1</v>
      </c>
      <c r="M64" s="3" t="s">
        <v>0</v>
      </c>
      <c r="N64" s="26">
        <v>209</v>
      </c>
      <c r="O64" s="86">
        <v>45097</v>
      </c>
      <c r="P64" s="86">
        <v>45162</v>
      </c>
      <c r="Q64" s="86">
        <v>45190</v>
      </c>
      <c r="R64" s="26"/>
      <c r="S64" s="26"/>
      <c r="T64" s="26" t="s">
        <v>65</v>
      </c>
    </row>
    <row r="65" spans="1:20" x14ac:dyDescent="0.25">
      <c r="A65" s="26">
        <v>93188563</v>
      </c>
      <c r="B65" s="26" t="s">
        <v>87</v>
      </c>
      <c r="C65" s="3" t="s">
        <v>370</v>
      </c>
      <c r="D65" s="26" t="s">
        <v>89</v>
      </c>
      <c r="E65" s="86">
        <v>44916</v>
      </c>
      <c r="F65" s="3" t="s">
        <v>0</v>
      </c>
      <c r="G65" s="3" t="s">
        <v>312</v>
      </c>
      <c r="H65" s="3" t="s">
        <v>130</v>
      </c>
      <c r="I65" s="26" t="s">
        <v>29</v>
      </c>
      <c r="J65" s="26" t="s">
        <v>68</v>
      </c>
      <c r="K65" s="86">
        <v>45103</v>
      </c>
      <c r="L65" s="3" t="s">
        <v>130</v>
      </c>
      <c r="M65" s="3" t="s">
        <v>0</v>
      </c>
      <c r="N65" s="26">
        <v>209</v>
      </c>
      <c r="O65" s="86">
        <v>45103</v>
      </c>
      <c r="P65" s="86">
        <v>45166</v>
      </c>
      <c r="Q65" s="86">
        <v>45215</v>
      </c>
      <c r="R65" s="86">
        <v>45311</v>
      </c>
      <c r="S65" s="86">
        <v>45311</v>
      </c>
      <c r="T65" s="26" t="s">
        <v>110</v>
      </c>
    </row>
    <row r="66" spans="1:20" x14ac:dyDescent="0.25">
      <c r="A66" s="26">
        <v>93188652</v>
      </c>
      <c r="B66" s="26" t="s">
        <v>87</v>
      </c>
      <c r="C66" s="3" t="s">
        <v>371</v>
      </c>
      <c r="D66" s="26" t="s">
        <v>88</v>
      </c>
      <c r="E66" s="86">
        <v>44917</v>
      </c>
      <c r="F66" s="3" t="s">
        <v>0</v>
      </c>
      <c r="G66" s="3" t="s">
        <v>306</v>
      </c>
      <c r="H66" s="3" t="s">
        <v>22</v>
      </c>
      <c r="I66" s="26" t="s">
        <v>29</v>
      </c>
      <c r="J66" s="26" t="s">
        <v>68</v>
      </c>
      <c r="K66" s="86">
        <v>45110</v>
      </c>
      <c r="L66" s="3" t="s">
        <v>22</v>
      </c>
      <c r="M66" s="3" t="s">
        <v>0</v>
      </c>
      <c r="N66" s="26">
        <v>209</v>
      </c>
      <c r="O66" s="86">
        <v>45110</v>
      </c>
      <c r="P66" s="86">
        <v>45138</v>
      </c>
      <c r="Q66" s="86">
        <v>45191</v>
      </c>
      <c r="R66" s="26"/>
      <c r="S66" s="26"/>
      <c r="T66" s="26" t="s">
        <v>65</v>
      </c>
    </row>
    <row r="67" spans="1:20" x14ac:dyDescent="0.25">
      <c r="A67" s="26">
        <v>93188679</v>
      </c>
      <c r="B67" s="26" t="s">
        <v>87</v>
      </c>
      <c r="C67" s="3" t="s">
        <v>372</v>
      </c>
      <c r="D67" s="26" t="s">
        <v>88</v>
      </c>
      <c r="E67" s="86">
        <v>44917</v>
      </c>
      <c r="F67" s="3" t="s">
        <v>0</v>
      </c>
      <c r="G67" s="3" t="s">
        <v>307</v>
      </c>
      <c r="H67" s="3" t="s">
        <v>6</v>
      </c>
      <c r="I67" s="26" t="s">
        <v>29</v>
      </c>
      <c r="J67" s="26" t="s">
        <v>68</v>
      </c>
      <c r="K67" s="86">
        <v>45099</v>
      </c>
      <c r="L67" s="3" t="s">
        <v>6</v>
      </c>
      <c r="M67" s="3" t="s">
        <v>0</v>
      </c>
      <c r="N67" s="26">
        <v>209</v>
      </c>
      <c r="O67" s="86">
        <v>45099</v>
      </c>
      <c r="P67" s="86">
        <v>45131</v>
      </c>
      <c r="Q67" s="86">
        <v>45170</v>
      </c>
      <c r="R67" s="26"/>
      <c r="S67" s="86">
        <v>45283</v>
      </c>
      <c r="T67" s="26" t="s">
        <v>65</v>
      </c>
    </row>
    <row r="68" spans="1:20" x14ac:dyDescent="0.25">
      <c r="A68" s="26">
        <v>93188682</v>
      </c>
      <c r="B68" s="26" t="s">
        <v>87</v>
      </c>
      <c r="C68" s="3" t="s">
        <v>373</v>
      </c>
      <c r="D68" s="26" t="s">
        <v>88</v>
      </c>
      <c r="E68" s="86">
        <v>44917</v>
      </c>
      <c r="F68" s="3" t="s">
        <v>0</v>
      </c>
      <c r="G68" s="3" t="s">
        <v>313</v>
      </c>
      <c r="H68" s="3" t="s">
        <v>2</v>
      </c>
      <c r="I68" s="26" t="s">
        <v>29</v>
      </c>
      <c r="J68" s="26" t="s">
        <v>68</v>
      </c>
      <c r="K68" s="86">
        <v>45100</v>
      </c>
      <c r="L68" s="3" t="s">
        <v>2</v>
      </c>
      <c r="M68" s="3" t="s">
        <v>0</v>
      </c>
      <c r="N68" s="26">
        <v>209</v>
      </c>
      <c r="O68" s="86">
        <v>45100</v>
      </c>
      <c r="P68" s="86">
        <v>45163</v>
      </c>
      <c r="Q68" s="86">
        <v>45194</v>
      </c>
      <c r="R68" s="26"/>
      <c r="S68" s="26"/>
      <c r="T68" s="26" t="s">
        <v>65</v>
      </c>
    </row>
    <row r="69" spans="1:20" x14ac:dyDescent="0.25">
      <c r="A69" s="26">
        <v>93190564</v>
      </c>
      <c r="B69" s="26" t="s">
        <v>87</v>
      </c>
      <c r="C69" s="3" t="s">
        <v>374</v>
      </c>
      <c r="D69" s="26" t="s">
        <v>89</v>
      </c>
      <c r="E69" s="86">
        <v>44918</v>
      </c>
      <c r="F69" s="3" t="s">
        <v>0</v>
      </c>
      <c r="G69" s="3" t="s">
        <v>307</v>
      </c>
      <c r="H69" s="3" t="s">
        <v>22</v>
      </c>
      <c r="I69" s="26" t="s">
        <v>29</v>
      </c>
      <c r="J69" s="26" t="s">
        <v>68</v>
      </c>
      <c r="K69" s="86">
        <v>45103</v>
      </c>
      <c r="L69" s="3" t="s">
        <v>22</v>
      </c>
      <c r="M69" s="3" t="s">
        <v>0</v>
      </c>
      <c r="N69" s="26">
        <v>209</v>
      </c>
      <c r="O69" s="86">
        <v>45103</v>
      </c>
      <c r="P69" s="86">
        <v>45138</v>
      </c>
      <c r="Q69" s="86">
        <v>45173</v>
      </c>
      <c r="R69" s="86">
        <v>45308</v>
      </c>
      <c r="S69" s="86">
        <v>45308</v>
      </c>
      <c r="T69" s="26" t="s">
        <v>110</v>
      </c>
    </row>
    <row r="70" spans="1:20" x14ac:dyDescent="0.25">
      <c r="A70" s="26">
        <v>93191476</v>
      </c>
      <c r="B70" s="26" t="s">
        <v>87</v>
      </c>
      <c r="C70" s="3" t="s">
        <v>375</v>
      </c>
      <c r="D70" s="26" t="s">
        <v>89</v>
      </c>
      <c r="E70" s="86">
        <v>44919</v>
      </c>
      <c r="F70" s="3" t="s">
        <v>0</v>
      </c>
      <c r="G70" s="3" t="s">
        <v>306</v>
      </c>
      <c r="H70" s="3" t="s">
        <v>10</v>
      </c>
      <c r="I70" s="26" t="s">
        <v>29</v>
      </c>
      <c r="J70" s="26" t="s">
        <v>68</v>
      </c>
      <c r="K70" s="86">
        <v>45101</v>
      </c>
      <c r="L70" s="3" t="s">
        <v>10</v>
      </c>
      <c r="M70" s="3" t="s">
        <v>0</v>
      </c>
      <c r="N70" s="26">
        <v>209</v>
      </c>
      <c r="O70" s="86">
        <v>45101</v>
      </c>
      <c r="P70" s="86">
        <v>45162</v>
      </c>
      <c r="Q70" s="86">
        <v>45194</v>
      </c>
      <c r="R70" s="26"/>
      <c r="S70" s="86">
        <v>45286</v>
      </c>
      <c r="T70" s="26" t="s">
        <v>65</v>
      </c>
    </row>
    <row r="71" spans="1:20" x14ac:dyDescent="0.25">
      <c r="A71" s="26">
        <v>93191947</v>
      </c>
      <c r="B71" s="26" t="s">
        <v>87</v>
      </c>
      <c r="C71" s="3" t="s">
        <v>376</v>
      </c>
      <c r="D71" s="26" t="s">
        <v>88</v>
      </c>
      <c r="E71" s="86">
        <v>44919</v>
      </c>
      <c r="F71" s="3" t="s">
        <v>0</v>
      </c>
      <c r="G71" s="3" t="s">
        <v>308</v>
      </c>
      <c r="H71" s="3" t="s">
        <v>1</v>
      </c>
      <c r="I71" s="26" t="s">
        <v>29</v>
      </c>
      <c r="J71" s="26" t="s">
        <v>68</v>
      </c>
      <c r="K71" s="86">
        <v>45107</v>
      </c>
      <c r="L71" s="3" t="s">
        <v>1</v>
      </c>
      <c r="M71" s="3" t="s">
        <v>0</v>
      </c>
      <c r="N71" s="26">
        <v>209</v>
      </c>
      <c r="O71" s="86">
        <v>45107</v>
      </c>
      <c r="P71" s="86">
        <v>45166</v>
      </c>
      <c r="Q71" s="86">
        <v>45227</v>
      </c>
      <c r="R71" s="26"/>
      <c r="S71" s="26"/>
      <c r="T71" s="26" t="s">
        <v>65</v>
      </c>
    </row>
    <row r="72" spans="1:20" x14ac:dyDescent="0.25">
      <c r="A72" s="26">
        <v>93192184</v>
      </c>
      <c r="B72" s="26" t="s">
        <v>87</v>
      </c>
      <c r="C72" s="3" t="s">
        <v>377</v>
      </c>
      <c r="D72" s="26" t="s">
        <v>89</v>
      </c>
      <c r="E72" s="86">
        <v>44919</v>
      </c>
      <c r="F72" s="3" t="s">
        <v>0</v>
      </c>
      <c r="G72" s="3" t="s">
        <v>307</v>
      </c>
      <c r="H72" s="3" t="s">
        <v>1</v>
      </c>
      <c r="I72" s="26" t="s">
        <v>29</v>
      </c>
      <c r="J72" s="26" t="s">
        <v>68</v>
      </c>
      <c r="K72" s="86">
        <v>45103</v>
      </c>
      <c r="L72" s="3" t="s">
        <v>1</v>
      </c>
      <c r="M72" s="3" t="s">
        <v>0</v>
      </c>
      <c r="N72" s="26">
        <v>209</v>
      </c>
      <c r="O72" s="86">
        <v>45103</v>
      </c>
      <c r="P72" s="86">
        <v>45164</v>
      </c>
      <c r="Q72" s="86">
        <v>45224</v>
      </c>
      <c r="R72" s="26"/>
      <c r="S72" s="26"/>
      <c r="T72" s="26" t="s">
        <v>65</v>
      </c>
    </row>
    <row r="73" spans="1:20" x14ac:dyDescent="0.25">
      <c r="A73" s="26">
        <v>93192496</v>
      </c>
      <c r="B73" s="26" t="s">
        <v>87</v>
      </c>
      <c r="C73" s="3" t="s">
        <v>378</v>
      </c>
      <c r="D73" s="26" t="s">
        <v>88</v>
      </c>
      <c r="E73" s="86">
        <v>44919</v>
      </c>
      <c r="F73" s="3" t="s">
        <v>93</v>
      </c>
      <c r="G73" s="3" t="s">
        <v>305</v>
      </c>
      <c r="H73" s="3" t="s">
        <v>11</v>
      </c>
      <c r="I73" s="26" t="s">
        <v>29</v>
      </c>
      <c r="J73" s="26" t="s">
        <v>68</v>
      </c>
      <c r="K73" s="86">
        <v>45101</v>
      </c>
      <c r="L73" s="3" t="s">
        <v>11</v>
      </c>
      <c r="M73" s="3" t="s">
        <v>123</v>
      </c>
      <c r="N73" s="26">
        <v>209</v>
      </c>
      <c r="O73" s="86">
        <v>45101</v>
      </c>
      <c r="P73" s="86">
        <v>45132</v>
      </c>
      <c r="Q73" s="86">
        <v>45199</v>
      </c>
      <c r="R73" s="86">
        <v>45309</v>
      </c>
      <c r="S73" s="86">
        <v>45309</v>
      </c>
      <c r="T73" s="26" t="s">
        <v>110</v>
      </c>
    </row>
    <row r="74" spans="1:20" x14ac:dyDescent="0.25">
      <c r="A74" s="26">
        <v>93192576</v>
      </c>
      <c r="B74" s="26" t="s">
        <v>87</v>
      </c>
      <c r="C74" s="3" t="s">
        <v>379</v>
      </c>
      <c r="D74" s="26" t="s">
        <v>88</v>
      </c>
      <c r="E74" s="86">
        <v>44920</v>
      </c>
      <c r="F74" s="3" t="s">
        <v>31</v>
      </c>
      <c r="G74" s="3" t="s">
        <v>306</v>
      </c>
      <c r="H74" s="3" t="s">
        <v>135</v>
      </c>
      <c r="I74" s="26" t="s">
        <v>29</v>
      </c>
      <c r="J74" s="26" t="s">
        <v>68</v>
      </c>
      <c r="K74" s="86">
        <v>45110</v>
      </c>
      <c r="L74" s="3" t="s">
        <v>25</v>
      </c>
      <c r="M74" s="3" t="s">
        <v>131</v>
      </c>
      <c r="N74" s="26">
        <v>209</v>
      </c>
      <c r="O74" s="86">
        <v>45110</v>
      </c>
      <c r="P74" s="86">
        <v>45171</v>
      </c>
      <c r="Q74" s="26"/>
      <c r="R74" s="26"/>
      <c r="S74" s="26"/>
      <c r="T74" s="26" t="s">
        <v>65</v>
      </c>
    </row>
    <row r="75" spans="1:20" x14ac:dyDescent="0.25">
      <c r="A75" s="26">
        <v>93192835</v>
      </c>
      <c r="B75" s="26" t="s">
        <v>87</v>
      </c>
      <c r="C75" s="3" t="s">
        <v>380</v>
      </c>
      <c r="D75" s="26" t="s">
        <v>88</v>
      </c>
      <c r="E75" s="86">
        <v>44920</v>
      </c>
      <c r="F75" s="3" t="s">
        <v>0</v>
      </c>
      <c r="G75" s="3" t="s">
        <v>307</v>
      </c>
      <c r="H75" s="3" t="s">
        <v>1</v>
      </c>
      <c r="I75" s="26" t="s">
        <v>29</v>
      </c>
      <c r="J75" s="26" t="s">
        <v>68</v>
      </c>
      <c r="K75" s="86">
        <v>45107</v>
      </c>
      <c r="L75" s="3" t="s">
        <v>1</v>
      </c>
      <c r="M75" s="3" t="s">
        <v>0</v>
      </c>
      <c r="N75" s="26">
        <v>209</v>
      </c>
      <c r="O75" s="86">
        <v>45107</v>
      </c>
      <c r="P75" s="86">
        <v>45166</v>
      </c>
      <c r="Q75" s="86">
        <v>45197</v>
      </c>
      <c r="R75" s="26"/>
      <c r="S75" s="26"/>
      <c r="T75" s="26" t="s">
        <v>65</v>
      </c>
    </row>
    <row r="76" spans="1:20" x14ac:dyDescent="0.25">
      <c r="A76" s="26">
        <v>93192988</v>
      </c>
      <c r="B76" s="26" t="s">
        <v>87</v>
      </c>
      <c r="C76" s="3" t="s">
        <v>381</v>
      </c>
      <c r="D76" s="26" t="s">
        <v>88</v>
      </c>
      <c r="E76" s="86">
        <v>44920</v>
      </c>
      <c r="F76" s="3" t="s">
        <v>0</v>
      </c>
      <c r="G76" s="3" t="s">
        <v>308</v>
      </c>
      <c r="H76" s="3" t="s">
        <v>1</v>
      </c>
      <c r="I76" s="26" t="s">
        <v>29</v>
      </c>
      <c r="J76" s="26" t="s">
        <v>68</v>
      </c>
      <c r="K76" s="86">
        <v>45107</v>
      </c>
      <c r="L76" s="3" t="s">
        <v>1</v>
      </c>
      <c r="M76" s="3" t="s">
        <v>0</v>
      </c>
      <c r="N76" s="26">
        <v>209</v>
      </c>
      <c r="O76" s="86">
        <v>45107</v>
      </c>
      <c r="P76" s="86">
        <v>45173</v>
      </c>
      <c r="Q76" s="86">
        <v>45234</v>
      </c>
      <c r="R76" s="26"/>
      <c r="S76" s="26"/>
      <c r="T76" s="26" t="s">
        <v>65</v>
      </c>
    </row>
    <row r="77" spans="1:20" x14ac:dyDescent="0.25">
      <c r="A77" s="26">
        <v>93195414</v>
      </c>
      <c r="B77" s="26" t="s">
        <v>87</v>
      </c>
      <c r="C77" s="3" t="s">
        <v>382</v>
      </c>
      <c r="D77" s="26" t="s">
        <v>89</v>
      </c>
      <c r="E77" s="86">
        <v>44922</v>
      </c>
      <c r="F77" s="3" t="s">
        <v>0</v>
      </c>
      <c r="G77" s="3" t="s">
        <v>316</v>
      </c>
      <c r="H77" s="3" t="s">
        <v>11</v>
      </c>
      <c r="I77" s="26" t="s">
        <v>29</v>
      </c>
      <c r="J77" s="26" t="s">
        <v>68</v>
      </c>
      <c r="K77" s="86">
        <v>45113</v>
      </c>
      <c r="L77" s="3" t="s">
        <v>6</v>
      </c>
      <c r="M77" s="3" t="s">
        <v>0</v>
      </c>
      <c r="N77" s="26">
        <v>209</v>
      </c>
      <c r="O77" s="86">
        <v>45113</v>
      </c>
      <c r="P77" s="86">
        <v>45175</v>
      </c>
      <c r="Q77" s="26"/>
      <c r="R77" s="26"/>
      <c r="S77" s="26"/>
      <c r="T77" s="26" t="s">
        <v>65</v>
      </c>
    </row>
    <row r="78" spans="1:20" x14ac:dyDescent="0.25">
      <c r="A78" s="26">
        <v>93196188</v>
      </c>
      <c r="B78" s="26" t="s">
        <v>87</v>
      </c>
      <c r="C78" s="3" t="s">
        <v>1222</v>
      </c>
      <c r="D78" s="26" t="s">
        <v>89</v>
      </c>
      <c r="E78" s="86">
        <v>44923</v>
      </c>
      <c r="F78" s="3" t="s">
        <v>32</v>
      </c>
      <c r="G78" s="3" t="s">
        <v>306</v>
      </c>
      <c r="H78" s="3" t="s">
        <v>133</v>
      </c>
      <c r="I78" s="26" t="s">
        <v>29</v>
      </c>
      <c r="J78" s="26" t="s">
        <v>68</v>
      </c>
      <c r="K78" s="86">
        <v>45113</v>
      </c>
      <c r="L78" s="3" t="s">
        <v>133</v>
      </c>
      <c r="M78" s="3" t="s">
        <v>129</v>
      </c>
      <c r="N78" s="26">
        <v>209</v>
      </c>
      <c r="O78" s="86">
        <v>45113</v>
      </c>
      <c r="P78" s="86">
        <v>45146</v>
      </c>
      <c r="Q78" s="86">
        <v>45176</v>
      </c>
      <c r="R78" s="26"/>
      <c r="S78" s="86">
        <v>45309</v>
      </c>
      <c r="T78" s="26" t="s">
        <v>65</v>
      </c>
    </row>
    <row r="79" spans="1:20" x14ac:dyDescent="0.25">
      <c r="A79" s="26">
        <v>93196534</v>
      </c>
      <c r="B79" s="26" t="s">
        <v>87</v>
      </c>
      <c r="C79" s="3" t="s">
        <v>383</v>
      </c>
      <c r="D79" s="26" t="s">
        <v>88</v>
      </c>
      <c r="E79" s="86">
        <v>44922</v>
      </c>
      <c r="F79" s="3" t="s">
        <v>0</v>
      </c>
      <c r="G79" s="3" t="s">
        <v>306</v>
      </c>
      <c r="H79" s="3" t="s">
        <v>112</v>
      </c>
      <c r="I79" s="26" t="s">
        <v>29</v>
      </c>
      <c r="J79" s="26" t="s">
        <v>68</v>
      </c>
      <c r="K79" s="86">
        <v>45105</v>
      </c>
      <c r="L79" s="3" t="s">
        <v>112</v>
      </c>
      <c r="M79" s="3" t="s">
        <v>0</v>
      </c>
      <c r="N79" s="26">
        <v>209</v>
      </c>
      <c r="O79" s="86">
        <v>45105</v>
      </c>
      <c r="P79" s="86">
        <v>45130</v>
      </c>
      <c r="Q79" s="86">
        <v>45169</v>
      </c>
      <c r="R79" s="26"/>
      <c r="S79" s="86">
        <v>45288</v>
      </c>
      <c r="T79" s="26" t="s">
        <v>65</v>
      </c>
    </row>
    <row r="80" spans="1:20" x14ac:dyDescent="0.25">
      <c r="A80" s="26">
        <v>93200991</v>
      </c>
      <c r="B80" s="26" t="s">
        <v>87</v>
      </c>
      <c r="C80" s="3" t="s">
        <v>384</v>
      </c>
      <c r="D80" s="26" t="s">
        <v>88</v>
      </c>
      <c r="E80" s="86">
        <v>44924</v>
      </c>
      <c r="F80" s="3" t="s">
        <v>0</v>
      </c>
      <c r="G80" s="3" t="s">
        <v>306</v>
      </c>
      <c r="H80" s="3" t="s">
        <v>3</v>
      </c>
      <c r="I80" s="26" t="s">
        <v>29</v>
      </c>
      <c r="J80" s="26" t="s">
        <v>68</v>
      </c>
      <c r="K80" s="86">
        <v>45110</v>
      </c>
      <c r="L80" s="3" t="s">
        <v>3</v>
      </c>
      <c r="M80" s="3" t="s">
        <v>0</v>
      </c>
      <c r="N80" s="26">
        <v>209</v>
      </c>
      <c r="O80" s="86">
        <v>45110</v>
      </c>
      <c r="P80" s="86">
        <v>45150</v>
      </c>
      <c r="Q80" s="86">
        <v>45181</v>
      </c>
      <c r="R80" s="26"/>
      <c r="S80" s="26"/>
      <c r="T80" s="26" t="s">
        <v>65</v>
      </c>
    </row>
    <row r="81" spans="1:20" x14ac:dyDescent="0.25">
      <c r="A81" s="26">
        <v>93201066</v>
      </c>
      <c r="B81" s="26" t="s">
        <v>87</v>
      </c>
      <c r="C81" s="3" t="s">
        <v>385</v>
      </c>
      <c r="D81" s="26" t="s">
        <v>88</v>
      </c>
      <c r="E81" s="86">
        <v>44926</v>
      </c>
      <c r="F81" s="3" t="s">
        <v>0</v>
      </c>
      <c r="G81" s="3" t="s">
        <v>306</v>
      </c>
      <c r="H81" s="3" t="s">
        <v>22</v>
      </c>
      <c r="I81" s="26" t="s">
        <v>29</v>
      </c>
      <c r="J81" s="26" t="s">
        <v>68</v>
      </c>
      <c r="K81" s="86">
        <v>45110</v>
      </c>
      <c r="L81" s="3" t="s">
        <v>22</v>
      </c>
      <c r="M81" s="3" t="s">
        <v>0</v>
      </c>
      <c r="N81" s="26">
        <v>209</v>
      </c>
      <c r="O81" s="86">
        <v>45110</v>
      </c>
      <c r="P81" s="26"/>
      <c r="Q81" s="26"/>
      <c r="R81" s="86">
        <v>45296</v>
      </c>
      <c r="S81" s="86">
        <v>45296</v>
      </c>
      <c r="T81" s="26" t="s">
        <v>65</v>
      </c>
    </row>
    <row r="82" spans="1:20" x14ac:dyDescent="0.25">
      <c r="A82" s="26">
        <v>93201281</v>
      </c>
      <c r="B82" s="26" t="s">
        <v>87</v>
      </c>
      <c r="C82" s="3" t="s">
        <v>386</v>
      </c>
      <c r="D82" s="26" t="s">
        <v>88</v>
      </c>
      <c r="E82" s="86">
        <v>44927</v>
      </c>
      <c r="F82" s="3" t="s">
        <v>28</v>
      </c>
      <c r="G82" s="3" t="s">
        <v>306</v>
      </c>
      <c r="H82" s="3" t="s">
        <v>24</v>
      </c>
      <c r="I82" s="26" t="s">
        <v>29</v>
      </c>
      <c r="J82" s="26" t="s">
        <v>68</v>
      </c>
      <c r="K82" s="86">
        <v>45113</v>
      </c>
      <c r="L82" s="3" t="s">
        <v>24</v>
      </c>
      <c r="M82" s="3" t="s">
        <v>123</v>
      </c>
      <c r="N82" s="26">
        <v>209</v>
      </c>
      <c r="O82" s="86">
        <v>45113</v>
      </c>
      <c r="P82" s="26"/>
      <c r="Q82" s="26"/>
      <c r="R82" s="26"/>
      <c r="S82" s="26"/>
      <c r="T82" s="26" t="s">
        <v>65</v>
      </c>
    </row>
    <row r="83" spans="1:20" x14ac:dyDescent="0.25">
      <c r="A83" s="26">
        <v>93201731</v>
      </c>
      <c r="B83" s="26" t="s">
        <v>87</v>
      </c>
      <c r="C83" s="3" t="s">
        <v>387</v>
      </c>
      <c r="D83" s="26" t="s">
        <v>88</v>
      </c>
      <c r="E83" s="86">
        <v>44927</v>
      </c>
      <c r="F83" s="3" t="s">
        <v>0</v>
      </c>
      <c r="G83" s="3" t="s">
        <v>308</v>
      </c>
      <c r="H83" s="3" t="s">
        <v>6</v>
      </c>
      <c r="I83" s="26" t="s">
        <v>29</v>
      </c>
      <c r="J83" s="26" t="s">
        <v>68</v>
      </c>
      <c r="K83" s="86">
        <v>45108</v>
      </c>
      <c r="L83" s="3" t="s">
        <v>6</v>
      </c>
      <c r="M83" s="3" t="s">
        <v>0</v>
      </c>
      <c r="N83" s="26">
        <v>209</v>
      </c>
      <c r="O83" s="86">
        <v>45108</v>
      </c>
      <c r="P83" s="86">
        <v>45170</v>
      </c>
      <c r="Q83" s="86">
        <v>45200</v>
      </c>
      <c r="R83" s="26"/>
      <c r="S83" s="86">
        <v>45292</v>
      </c>
      <c r="T83" s="26" t="s">
        <v>65</v>
      </c>
    </row>
    <row r="84" spans="1:20" x14ac:dyDescent="0.25">
      <c r="A84" s="26">
        <v>93203243</v>
      </c>
      <c r="B84" s="26" t="s">
        <v>87</v>
      </c>
      <c r="C84" s="3" t="s">
        <v>388</v>
      </c>
      <c r="D84" s="26" t="s">
        <v>88</v>
      </c>
      <c r="E84" s="86">
        <v>44929</v>
      </c>
      <c r="F84" s="3" t="s">
        <v>0</v>
      </c>
      <c r="G84" s="3" t="s">
        <v>307</v>
      </c>
      <c r="H84" s="3" t="s">
        <v>6</v>
      </c>
      <c r="I84" s="26" t="s">
        <v>29</v>
      </c>
      <c r="J84" s="26" t="s">
        <v>68</v>
      </c>
      <c r="K84" s="86">
        <v>45110</v>
      </c>
      <c r="L84" s="3" t="s">
        <v>6</v>
      </c>
      <c r="M84" s="3" t="s">
        <v>0</v>
      </c>
      <c r="N84" s="26">
        <v>209</v>
      </c>
      <c r="O84" s="86">
        <v>45110</v>
      </c>
      <c r="P84" s="86">
        <v>45173</v>
      </c>
      <c r="Q84" s="86">
        <v>45202</v>
      </c>
      <c r="R84" s="86">
        <v>45294</v>
      </c>
      <c r="S84" s="86">
        <v>45294</v>
      </c>
      <c r="T84" s="26" t="s">
        <v>110</v>
      </c>
    </row>
    <row r="85" spans="1:20" x14ac:dyDescent="0.25">
      <c r="A85" s="26">
        <v>93206968</v>
      </c>
      <c r="B85" s="26" t="s">
        <v>87</v>
      </c>
      <c r="C85" s="3" t="s">
        <v>1223</v>
      </c>
      <c r="D85" s="26" t="s">
        <v>89</v>
      </c>
      <c r="E85" s="86">
        <v>44910</v>
      </c>
      <c r="F85" s="3" t="s">
        <v>27</v>
      </c>
      <c r="G85" s="3"/>
      <c r="H85" s="3" t="s">
        <v>274</v>
      </c>
      <c r="I85" s="26" t="s">
        <v>29</v>
      </c>
      <c r="J85" s="26" t="s">
        <v>68</v>
      </c>
      <c r="K85" s="86">
        <v>45092</v>
      </c>
      <c r="L85" s="3" t="s">
        <v>274</v>
      </c>
      <c r="M85" s="3" t="s">
        <v>123</v>
      </c>
      <c r="N85" s="26">
        <v>209</v>
      </c>
      <c r="O85" s="86">
        <v>45092</v>
      </c>
      <c r="P85" s="86">
        <v>45154</v>
      </c>
      <c r="Q85" s="86">
        <v>45185</v>
      </c>
      <c r="R85" s="86">
        <v>45281</v>
      </c>
      <c r="S85" s="86">
        <v>45281</v>
      </c>
      <c r="T85" s="26" t="s">
        <v>110</v>
      </c>
    </row>
    <row r="86" spans="1:20" x14ac:dyDescent="0.25">
      <c r="A86" s="26">
        <v>93215234</v>
      </c>
      <c r="B86" s="26" t="s">
        <v>87</v>
      </c>
      <c r="C86" s="3" t="s">
        <v>389</v>
      </c>
      <c r="D86" s="26" t="s">
        <v>88</v>
      </c>
      <c r="E86" s="86">
        <v>44918</v>
      </c>
      <c r="F86" s="3" t="s">
        <v>0</v>
      </c>
      <c r="G86" s="3"/>
      <c r="H86" s="3" t="s">
        <v>6</v>
      </c>
      <c r="I86" s="26" t="s">
        <v>29</v>
      </c>
      <c r="J86" s="26" t="s">
        <v>68</v>
      </c>
      <c r="K86" s="86">
        <v>45105</v>
      </c>
      <c r="L86" s="3" t="s">
        <v>6</v>
      </c>
      <c r="M86" s="3" t="s">
        <v>0</v>
      </c>
      <c r="N86" s="26">
        <v>209</v>
      </c>
      <c r="O86" s="86">
        <v>45105</v>
      </c>
      <c r="P86" s="86">
        <v>45131</v>
      </c>
      <c r="Q86" s="86">
        <v>45192</v>
      </c>
      <c r="R86" s="86">
        <v>45297</v>
      </c>
      <c r="S86" s="86">
        <v>45297</v>
      </c>
      <c r="T86" s="26" t="s">
        <v>110</v>
      </c>
    </row>
    <row r="87" spans="1:20" x14ac:dyDescent="0.25">
      <c r="A87" s="26">
        <v>93287140</v>
      </c>
      <c r="B87" s="26" t="s">
        <v>87</v>
      </c>
      <c r="C87" s="3" t="s">
        <v>1224</v>
      </c>
      <c r="D87" s="26" t="s">
        <v>88</v>
      </c>
      <c r="E87" s="86">
        <v>44921</v>
      </c>
      <c r="F87" s="3" t="s">
        <v>27</v>
      </c>
      <c r="G87" s="3" t="s">
        <v>403</v>
      </c>
      <c r="H87" s="3" t="s">
        <v>1225</v>
      </c>
      <c r="I87" s="26" t="s">
        <v>29</v>
      </c>
      <c r="J87" s="26" t="s">
        <v>68</v>
      </c>
      <c r="K87" s="86">
        <v>45110</v>
      </c>
      <c r="L87" s="3" t="s">
        <v>274</v>
      </c>
      <c r="M87" s="3" t="s">
        <v>123</v>
      </c>
      <c r="N87" s="26">
        <v>209</v>
      </c>
      <c r="O87" s="86">
        <v>45110</v>
      </c>
      <c r="P87" s="86">
        <v>45142</v>
      </c>
      <c r="Q87" s="26"/>
      <c r="R87" s="26"/>
      <c r="S87" s="26"/>
      <c r="T87" s="26" t="s">
        <v>65</v>
      </c>
    </row>
    <row r="88" spans="1:20" x14ac:dyDescent="0.25">
      <c r="A88" s="26">
        <v>82165860</v>
      </c>
      <c r="B88" s="26" t="s">
        <v>87</v>
      </c>
      <c r="C88" s="3" t="s">
        <v>1226</v>
      </c>
      <c r="D88" s="26" t="s">
        <v>88</v>
      </c>
      <c r="E88" s="86">
        <v>44932</v>
      </c>
      <c r="F88" s="3" t="s">
        <v>93</v>
      </c>
      <c r="G88" s="3"/>
      <c r="H88" s="3" t="s">
        <v>11</v>
      </c>
      <c r="I88" s="26" t="s">
        <v>29</v>
      </c>
      <c r="J88" s="26" t="s">
        <v>69</v>
      </c>
      <c r="K88" s="86">
        <v>45125</v>
      </c>
      <c r="L88" s="3" t="s">
        <v>11</v>
      </c>
      <c r="M88" s="3" t="s">
        <v>123</v>
      </c>
      <c r="N88" s="26">
        <v>209</v>
      </c>
      <c r="O88" s="86">
        <v>45125</v>
      </c>
      <c r="P88" s="26"/>
      <c r="Q88" s="26"/>
      <c r="R88" s="26"/>
      <c r="S88" s="86">
        <v>45309</v>
      </c>
      <c r="T88" s="26" t="s">
        <v>65</v>
      </c>
    </row>
    <row r="89" spans="1:20" x14ac:dyDescent="0.25">
      <c r="A89" s="26">
        <v>93001163</v>
      </c>
      <c r="B89" s="26" t="s">
        <v>87</v>
      </c>
      <c r="C89" s="3" t="s">
        <v>393</v>
      </c>
      <c r="D89" s="26" t="s">
        <v>89</v>
      </c>
      <c r="E89" s="86">
        <v>44775</v>
      </c>
      <c r="F89" s="3" t="s">
        <v>27</v>
      </c>
      <c r="G89" s="3" t="s">
        <v>306</v>
      </c>
      <c r="H89" s="3" t="s">
        <v>115</v>
      </c>
      <c r="I89" s="26" t="s">
        <v>29</v>
      </c>
      <c r="J89" s="26" t="s">
        <v>69</v>
      </c>
      <c r="K89" s="86">
        <v>45131</v>
      </c>
      <c r="L89" s="3" t="s">
        <v>25</v>
      </c>
      <c r="M89" s="3" t="s">
        <v>131</v>
      </c>
      <c r="N89" s="26">
        <v>209</v>
      </c>
      <c r="O89" s="26"/>
      <c r="P89" s="26"/>
      <c r="Q89" s="26"/>
      <c r="R89" s="26"/>
      <c r="S89" s="26"/>
      <c r="T89" s="26" t="s">
        <v>65</v>
      </c>
    </row>
    <row r="90" spans="1:20" x14ac:dyDescent="0.25">
      <c r="A90" s="26">
        <v>93016947</v>
      </c>
      <c r="B90" s="26" t="s">
        <v>87</v>
      </c>
      <c r="C90" s="3" t="s">
        <v>394</v>
      </c>
      <c r="D90" s="26" t="s">
        <v>88</v>
      </c>
      <c r="E90" s="86">
        <v>44781</v>
      </c>
      <c r="F90" s="3" t="s">
        <v>27</v>
      </c>
      <c r="G90" s="3" t="s">
        <v>306</v>
      </c>
      <c r="H90" s="3" t="s">
        <v>15</v>
      </c>
      <c r="I90" s="26" t="s">
        <v>29</v>
      </c>
      <c r="J90" s="26" t="s">
        <v>69</v>
      </c>
      <c r="K90" s="86">
        <v>45124</v>
      </c>
      <c r="L90" s="3" t="s">
        <v>15</v>
      </c>
      <c r="M90" s="3" t="s">
        <v>0</v>
      </c>
      <c r="N90" s="26">
        <v>209</v>
      </c>
      <c r="O90" s="86">
        <v>45124</v>
      </c>
      <c r="P90" s="86">
        <v>45187</v>
      </c>
      <c r="Q90" s="86">
        <v>45218</v>
      </c>
      <c r="R90" s="26"/>
      <c r="S90" s="26"/>
      <c r="T90" s="26" t="s">
        <v>65</v>
      </c>
    </row>
    <row r="91" spans="1:20" x14ac:dyDescent="0.25">
      <c r="A91" s="26">
        <v>93026163</v>
      </c>
      <c r="B91" s="26" t="s">
        <v>87</v>
      </c>
      <c r="C91" s="3" t="s">
        <v>395</v>
      </c>
      <c r="D91" s="26" t="s">
        <v>88</v>
      </c>
      <c r="E91" s="86">
        <v>44792</v>
      </c>
      <c r="F91" s="3" t="s">
        <v>0</v>
      </c>
      <c r="G91" s="3" t="s">
        <v>396</v>
      </c>
      <c r="H91" s="3" t="s">
        <v>2</v>
      </c>
      <c r="I91" s="26" t="s">
        <v>29</v>
      </c>
      <c r="J91" s="26" t="s">
        <v>69</v>
      </c>
      <c r="K91" s="86">
        <v>45125</v>
      </c>
      <c r="L91" s="3" t="s">
        <v>2</v>
      </c>
      <c r="M91" s="3" t="s">
        <v>0</v>
      </c>
      <c r="N91" s="26">
        <v>209</v>
      </c>
      <c r="O91" s="26"/>
      <c r="P91" s="26"/>
      <c r="Q91" s="26"/>
      <c r="R91" s="26"/>
      <c r="S91" s="26"/>
      <c r="T91" s="26" t="s">
        <v>65</v>
      </c>
    </row>
    <row r="92" spans="1:20" x14ac:dyDescent="0.25">
      <c r="A92" s="26">
        <v>93038798</v>
      </c>
      <c r="B92" s="26" t="s">
        <v>87</v>
      </c>
      <c r="C92" s="3" t="s">
        <v>397</v>
      </c>
      <c r="D92" s="26" t="s">
        <v>89</v>
      </c>
      <c r="E92" s="86">
        <v>44802</v>
      </c>
      <c r="F92" s="3" t="s">
        <v>27</v>
      </c>
      <c r="G92" s="3" t="s">
        <v>306</v>
      </c>
      <c r="H92" s="3" t="s">
        <v>268</v>
      </c>
      <c r="I92" s="26" t="s">
        <v>29</v>
      </c>
      <c r="J92" s="26" t="s">
        <v>69</v>
      </c>
      <c r="K92" s="86">
        <v>45120</v>
      </c>
      <c r="L92" s="3" t="s">
        <v>25</v>
      </c>
      <c r="M92" s="3" t="s">
        <v>131</v>
      </c>
      <c r="N92" s="26">
        <v>209</v>
      </c>
      <c r="O92" s="26"/>
      <c r="P92" s="26"/>
      <c r="Q92" s="26"/>
      <c r="R92" s="26"/>
      <c r="S92" s="26"/>
      <c r="T92" s="26" t="s">
        <v>65</v>
      </c>
    </row>
    <row r="93" spans="1:20" x14ac:dyDescent="0.25">
      <c r="A93" s="26">
        <v>93044694</v>
      </c>
      <c r="B93" s="26" t="s">
        <v>87</v>
      </c>
      <c r="C93" s="3" t="s">
        <v>398</v>
      </c>
      <c r="D93" s="26" t="s">
        <v>88</v>
      </c>
      <c r="E93" s="86">
        <v>44807</v>
      </c>
      <c r="F93" s="3" t="s">
        <v>28</v>
      </c>
      <c r="G93" s="3" t="s">
        <v>306</v>
      </c>
      <c r="H93" s="3" t="s">
        <v>1225</v>
      </c>
      <c r="I93" s="26" t="s">
        <v>29</v>
      </c>
      <c r="J93" s="26" t="s">
        <v>69</v>
      </c>
      <c r="K93" s="86">
        <v>45133</v>
      </c>
      <c r="L93" s="3" t="s">
        <v>24</v>
      </c>
      <c r="M93" s="3" t="s">
        <v>123</v>
      </c>
      <c r="N93" s="26">
        <v>209</v>
      </c>
      <c r="O93" s="86">
        <v>45133</v>
      </c>
      <c r="P93" s="26"/>
      <c r="Q93" s="26"/>
      <c r="R93" s="26"/>
      <c r="S93" s="26"/>
      <c r="T93" s="26" t="s">
        <v>65</v>
      </c>
    </row>
    <row r="94" spans="1:20" x14ac:dyDescent="0.25">
      <c r="A94" s="26">
        <v>93047869</v>
      </c>
      <c r="B94" s="26" t="s">
        <v>87</v>
      </c>
      <c r="C94" s="3" t="s">
        <v>399</v>
      </c>
      <c r="D94" s="26" t="s">
        <v>88</v>
      </c>
      <c r="E94" s="86">
        <v>44809</v>
      </c>
      <c r="F94" s="3" t="s">
        <v>0</v>
      </c>
      <c r="G94" s="3" t="s">
        <v>305</v>
      </c>
      <c r="H94" s="3" t="s">
        <v>3</v>
      </c>
      <c r="I94" s="26" t="s">
        <v>29</v>
      </c>
      <c r="J94" s="26" t="s">
        <v>69</v>
      </c>
      <c r="K94" s="86">
        <v>45139</v>
      </c>
      <c r="L94" s="3" t="s">
        <v>3</v>
      </c>
      <c r="M94" s="3" t="s">
        <v>0</v>
      </c>
      <c r="N94" s="26">
        <v>209</v>
      </c>
      <c r="O94" s="86">
        <v>45139</v>
      </c>
      <c r="P94" s="86">
        <v>45170</v>
      </c>
      <c r="Q94" s="86">
        <v>45238</v>
      </c>
      <c r="R94" s="26"/>
      <c r="S94" s="26"/>
      <c r="T94" s="26" t="s">
        <v>65</v>
      </c>
    </row>
    <row r="95" spans="1:20" x14ac:dyDescent="0.25">
      <c r="A95" s="26">
        <v>93054309</v>
      </c>
      <c r="B95" s="26" t="s">
        <v>87</v>
      </c>
      <c r="C95" s="3" t="s">
        <v>400</v>
      </c>
      <c r="D95" s="26" t="s">
        <v>89</v>
      </c>
      <c r="E95" s="86">
        <v>44814</v>
      </c>
      <c r="F95" s="3" t="s">
        <v>0</v>
      </c>
      <c r="G95" s="3" t="s">
        <v>307</v>
      </c>
      <c r="H95" s="3" t="s">
        <v>19</v>
      </c>
      <c r="I95" s="26" t="s">
        <v>29</v>
      </c>
      <c r="J95" s="26" t="s">
        <v>69</v>
      </c>
      <c r="K95" s="86">
        <v>45140</v>
      </c>
      <c r="L95" s="3" t="s">
        <v>19</v>
      </c>
      <c r="M95" s="3" t="s">
        <v>0</v>
      </c>
      <c r="N95" s="26">
        <v>209</v>
      </c>
      <c r="O95" s="86">
        <v>45140</v>
      </c>
      <c r="P95" s="86">
        <v>45189</v>
      </c>
      <c r="Q95" s="26"/>
      <c r="R95" s="86">
        <v>45348</v>
      </c>
      <c r="S95" s="86">
        <v>45348</v>
      </c>
      <c r="T95" s="26" t="s">
        <v>65</v>
      </c>
    </row>
    <row r="96" spans="1:20" x14ac:dyDescent="0.25">
      <c r="A96" s="26">
        <v>93078568</v>
      </c>
      <c r="B96" s="26" t="s">
        <v>87</v>
      </c>
      <c r="C96" s="3" t="s">
        <v>401</v>
      </c>
      <c r="D96" s="26" t="s">
        <v>88</v>
      </c>
      <c r="E96" s="86">
        <v>44831</v>
      </c>
      <c r="F96" s="3" t="s">
        <v>31</v>
      </c>
      <c r="G96" s="3" t="s">
        <v>306</v>
      </c>
      <c r="H96" s="3" t="s">
        <v>135</v>
      </c>
      <c r="I96" s="26" t="s">
        <v>29</v>
      </c>
      <c r="J96" s="26" t="s">
        <v>69</v>
      </c>
      <c r="K96" s="86">
        <v>45128</v>
      </c>
      <c r="L96" s="3" t="s">
        <v>135</v>
      </c>
      <c r="M96" s="3" t="s">
        <v>123</v>
      </c>
      <c r="N96" s="26">
        <v>209</v>
      </c>
      <c r="O96" s="86">
        <v>45128</v>
      </c>
      <c r="P96" s="86">
        <v>45159</v>
      </c>
      <c r="Q96" s="86">
        <v>45188</v>
      </c>
      <c r="R96" s="26"/>
      <c r="S96" s="26"/>
      <c r="T96" s="26" t="s">
        <v>65</v>
      </c>
    </row>
    <row r="97" spans="1:20" x14ac:dyDescent="0.25">
      <c r="A97" s="26">
        <v>93086738</v>
      </c>
      <c r="B97" s="26" t="s">
        <v>87</v>
      </c>
      <c r="C97" s="3" t="s">
        <v>1227</v>
      </c>
      <c r="D97" s="26" t="s">
        <v>89</v>
      </c>
      <c r="E97" s="86">
        <v>44838</v>
      </c>
      <c r="F97" s="3" t="s">
        <v>27</v>
      </c>
      <c r="G97" s="3"/>
      <c r="H97" s="3" t="s">
        <v>274</v>
      </c>
      <c r="I97" s="26" t="s">
        <v>29</v>
      </c>
      <c r="J97" s="26" t="s">
        <v>69</v>
      </c>
      <c r="K97" s="86">
        <v>45122</v>
      </c>
      <c r="L97" s="3" t="s">
        <v>274</v>
      </c>
      <c r="M97" s="3" t="s">
        <v>123</v>
      </c>
      <c r="N97" s="26">
        <v>209</v>
      </c>
      <c r="O97" s="86">
        <v>45122</v>
      </c>
      <c r="P97" s="26"/>
      <c r="Q97" s="26"/>
      <c r="R97" s="26"/>
      <c r="S97" s="26"/>
      <c r="T97" s="26" t="s">
        <v>65</v>
      </c>
    </row>
    <row r="98" spans="1:20" x14ac:dyDescent="0.25">
      <c r="A98" s="26">
        <v>93169423</v>
      </c>
      <c r="B98" s="26" t="s">
        <v>87</v>
      </c>
      <c r="C98" s="3" t="s">
        <v>402</v>
      </c>
      <c r="D98" s="26" t="s">
        <v>89</v>
      </c>
      <c r="E98" s="86">
        <v>44901</v>
      </c>
      <c r="F98" s="3" t="s">
        <v>93</v>
      </c>
      <c r="G98" s="3" t="s">
        <v>403</v>
      </c>
      <c r="H98" s="3" t="s">
        <v>11</v>
      </c>
      <c r="I98" s="26" t="s">
        <v>29</v>
      </c>
      <c r="J98" s="26" t="s">
        <v>69</v>
      </c>
      <c r="K98" s="86">
        <v>45121</v>
      </c>
      <c r="L98" s="3" t="s">
        <v>6</v>
      </c>
      <c r="M98" s="3" t="s">
        <v>0</v>
      </c>
      <c r="N98" s="26">
        <v>209</v>
      </c>
      <c r="O98" s="86">
        <v>45121</v>
      </c>
      <c r="P98" s="86">
        <v>45170</v>
      </c>
      <c r="Q98" s="86">
        <v>45220</v>
      </c>
      <c r="R98" s="26"/>
      <c r="S98" s="86">
        <v>45310</v>
      </c>
      <c r="T98" s="26" t="s">
        <v>65</v>
      </c>
    </row>
    <row r="99" spans="1:20" x14ac:dyDescent="0.25">
      <c r="A99" s="26">
        <v>93180200</v>
      </c>
      <c r="B99" s="26" t="s">
        <v>87</v>
      </c>
      <c r="C99" s="3" t="s">
        <v>404</v>
      </c>
      <c r="D99" s="26" t="s">
        <v>89</v>
      </c>
      <c r="E99" s="86">
        <v>44910</v>
      </c>
      <c r="F99" s="3" t="s">
        <v>0</v>
      </c>
      <c r="G99" s="3"/>
      <c r="H99" s="3" t="s">
        <v>10</v>
      </c>
      <c r="I99" s="26" t="s">
        <v>29</v>
      </c>
      <c r="J99" s="26" t="s">
        <v>69</v>
      </c>
      <c r="K99" s="86">
        <v>45134</v>
      </c>
      <c r="L99" s="3" t="s">
        <v>10</v>
      </c>
      <c r="M99" s="3" t="s">
        <v>0</v>
      </c>
      <c r="N99" s="26">
        <v>209</v>
      </c>
      <c r="O99" s="86">
        <v>45134</v>
      </c>
      <c r="P99" s="86">
        <v>45162</v>
      </c>
      <c r="Q99" s="86">
        <v>45210</v>
      </c>
      <c r="R99" s="26"/>
      <c r="S99" s="26"/>
      <c r="T99" s="26" t="s">
        <v>65</v>
      </c>
    </row>
    <row r="100" spans="1:20" x14ac:dyDescent="0.25">
      <c r="A100" s="26">
        <v>93180210</v>
      </c>
      <c r="B100" s="26" t="s">
        <v>87</v>
      </c>
      <c r="C100" s="3" t="s">
        <v>405</v>
      </c>
      <c r="D100" s="26" t="s">
        <v>89</v>
      </c>
      <c r="E100" s="86">
        <v>44910</v>
      </c>
      <c r="F100" s="3" t="s">
        <v>0</v>
      </c>
      <c r="G100" s="3"/>
      <c r="H100" s="3" t="s">
        <v>10</v>
      </c>
      <c r="I100" s="26" t="s">
        <v>29</v>
      </c>
      <c r="J100" s="26" t="s">
        <v>69</v>
      </c>
      <c r="K100" s="86">
        <v>45134</v>
      </c>
      <c r="L100" s="3" t="s">
        <v>10</v>
      </c>
      <c r="M100" s="3" t="s">
        <v>0</v>
      </c>
      <c r="N100" s="26">
        <v>209</v>
      </c>
      <c r="O100" s="86">
        <v>45134</v>
      </c>
      <c r="P100" s="86">
        <v>45162</v>
      </c>
      <c r="Q100" s="86">
        <v>45210</v>
      </c>
      <c r="R100" s="26"/>
      <c r="S100" s="86">
        <v>45341</v>
      </c>
      <c r="T100" s="26" t="s">
        <v>65</v>
      </c>
    </row>
    <row r="101" spans="1:20" x14ac:dyDescent="0.25">
      <c r="A101" s="26">
        <v>93180499</v>
      </c>
      <c r="B101" s="26" t="s">
        <v>87</v>
      </c>
      <c r="C101" s="3" t="s">
        <v>406</v>
      </c>
      <c r="D101" s="26" t="s">
        <v>89</v>
      </c>
      <c r="E101" s="86">
        <v>44910</v>
      </c>
      <c r="F101" s="3" t="s">
        <v>0</v>
      </c>
      <c r="G101" s="3" t="s">
        <v>312</v>
      </c>
      <c r="H101" s="3" t="s">
        <v>22</v>
      </c>
      <c r="I101" s="26" t="s">
        <v>29</v>
      </c>
      <c r="J101" s="26" t="s">
        <v>69</v>
      </c>
      <c r="K101" s="86">
        <v>45122</v>
      </c>
      <c r="L101" s="3" t="s">
        <v>22</v>
      </c>
      <c r="M101" s="3" t="s">
        <v>0</v>
      </c>
      <c r="N101" s="26">
        <v>209</v>
      </c>
      <c r="O101" s="86">
        <v>45122</v>
      </c>
      <c r="P101" s="86">
        <v>45152</v>
      </c>
      <c r="Q101" s="86">
        <v>45215</v>
      </c>
      <c r="R101" s="26"/>
      <c r="S101" s="26"/>
      <c r="T101" s="26" t="s">
        <v>65</v>
      </c>
    </row>
    <row r="102" spans="1:20" x14ac:dyDescent="0.25">
      <c r="A102" s="26">
        <v>93185384</v>
      </c>
      <c r="B102" s="26" t="s">
        <v>87</v>
      </c>
      <c r="C102" s="3" t="s">
        <v>407</v>
      </c>
      <c r="D102" s="26" t="s">
        <v>88</v>
      </c>
      <c r="E102" s="86">
        <v>44914</v>
      </c>
      <c r="F102" s="3" t="s">
        <v>0</v>
      </c>
      <c r="G102" s="3" t="s">
        <v>308</v>
      </c>
      <c r="H102" s="3" t="s">
        <v>4</v>
      </c>
      <c r="I102" s="26" t="s">
        <v>29</v>
      </c>
      <c r="J102" s="26" t="s">
        <v>69</v>
      </c>
      <c r="K102" s="86">
        <v>45120</v>
      </c>
      <c r="L102" s="3" t="s">
        <v>4</v>
      </c>
      <c r="M102" s="3" t="s">
        <v>0</v>
      </c>
      <c r="N102" s="26">
        <v>209</v>
      </c>
      <c r="O102" s="86">
        <v>45120</v>
      </c>
      <c r="P102" s="86">
        <v>45154</v>
      </c>
      <c r="Q102" s="86">
        <v>45215</v>
      </c>
      <c r="R102" s="26"/>
      <c r="S102" s="26"/>
      <c r="T102" s="26" t="s">
        <v>65</v>
      </c>
    </row>
    <row r="103" spans="1:20" x14ac:dyDescent="0.25">
      <c r="A103" s="26">
        <v>93191270</v>
      </c>
      <c r="B103" s="26" t="s">
        <v>87</v>
      </c>
      <c r="C103" s="3" t="s">
        <v>408</v>
      </c>
      <c r="D103" s="26" t="s">
        <v>88</v>
      </c>
      <c r="E103" s="86">
        <v>44918</v>
      </c>
      <c r="F103" s="3" t="s">
        <v>0</v>
      </c>
      <c r="G103" s="3" t="s">
        <v>312</v>
      </c>
      <c r="H103" s="3" t="s">
        <v>3</v>
      </c>
      <c r="I103" s="26" t="s">
        <v>29</v>
      </c>
      <c r="J103" s="26" t="s">
        <v>69</v>
      </c>
      <c r="K103" s="86">
        <v>45138</v>
      </c>
      <c r="L103" s="3" t="s">
        <v>3</v>
      </c>
      <c r="M103" s="3" t="s">
        <v>0</v>
      </c>
      <c r="N103" s="26">
        <v>209</v>
      </c>
      <c r="O103" s="86">
        <v>45138</v>
      </c>
      <c r="P103" s="86">
        <v>45197</v>
      </c>
      <c r="Q103" s="86">
        <v>45230</v>
      </c>
      <c r="R103" s="26"/>
      <c r="S103" s="26"/>
      <c r="T103" s="26" t="s">
        <v>65</v>
      </c>
    </row>
    <row r="104" spans="1:20" x14ac:dyDescent="0.25">
      <c r="A104" s="26">
        <v>93191317</v>
      </c>
      <c r="B104" s="26" t="s">
        <v>87</v>
      </c>
      <c r="C104" s="3" t="s">
        <v>409</v>
      </c>
      <c r="D104" s="26" t="s">
        <v>88</v>
      </c>
      <c r="E104" s="86">
        <v>44918</v>
      </c>
      <c r="F104" s="3" t="s">
        <v>0</v>
      </c>
      <c r="G104" s="3" t="s">
        <v>307</v>
      </c>
      <c r="H104" s="3" t="s">
        <v>10</v>
      </c>
      <c r="I104" s="26" t="s">
        <v>29</v>
      </c>
      <c r="J104" s="26" t="s">
        <v>69</v>
      </c>
      <c r="K104" s="86">
        <v>45119</v>
      </c>
      <c r="L104" s="3" t="s">
        <v>10</v>
      </c>
      <c r="M104" s="3" t="s">
        <v>0</v>
      </c>
      <c r="N104" s="26">
        <v>209</v>
      </c>
      <c r="O104" s="86">
        <v>45119</v>
      </c>
      <c r="P104" s="86">
        <v>45181</v>
      </c>
      <c r="Q104" s="86">
        <v>45245</v>
      </c>
      <c r="R104" s="26"/>
      <c r="S104" s="86">
        <v>45303</v>
      </c>
      <c r="T104" s="26" t="s">
        <v>65</v>
      </c>
    </row>
    <row r="105" spans="1:20" x14ac:dyDescent="0.25">
      <c r="A105" s="26">
        <v>93196116</v>
      </c>
      <c r="B105" s="26" t="s">
        <v>87</v>
      </c>
      <c r="C105" s="3" t="s">
        <v>410</v>
      </c>
      <c r="D105" s="26" t="s">
        <v>88</v>
      </c>
      <c r="E105" s="86">
        <v>44922</v>
      </c>
      <c r="F105" s="3" t="s">
        <v>0</v>
      </c>
      <c r="G105" s="3" t="s">
        <v>411</v>
      </c>
      <c r="H105" s="3" t="s">
        <v>5</v>
      </c>
      <c r="I105" s="26" t="s">
        <v>29</v>
      </c>
      <c r="J105" s="26" t="s">
        <v>69</v>
      </c>
      <c r="K105" s="86">
        <v>45117</v>
      </c>
      <c r="L105" s="3" t="s">
        <v>6</v>
      </c>
      <c r="M105" s="3" t="s">
        <v>0</v>
      </c>
      <c r="N105" s="26">
        <v>209</v>
      </c>
      <c r="O105" s="86">
        <v>45117</v>
      </c>
      <c r="P105" s="26"/>
      <c r="Q105" s="26"/>
      <c r="R105" s="26"/>
      <c r="S105" s="26"/>
      <c r="T105" s="26" t="s">
        <v>65</v>
      </c>
    </row>
    <row r="106" spans="1:20" x14ac:dyDescent="0.25">
      <c r="A106" s="26">
        <v>93196362</v>
      </c>
      <c r="B106" s="26" t="s">
        <v>87</v>
      </c>
      <c r="C106" s="3" t="s">
        <v>412</v>
      </c>
      <c r="D106" s="26" t="s">
        <v>89</v>
      </c>
      <c r="E106" s="86">
        <v>44923</v>
      </c>
      <c r="F106" s="3" t="s">
        <v>27</v>
      </c>
      <c r="G106" s="3" t="s">
        <v>413</v>
      </c>
      <c r="H106" s="3" t="s">
        <v>17</v>
      </c>
      <c r="I106" s="26" t="s">
        <v>29</v>
      </c>
      <c r="J106" s="26" t="s">
        <v>69</v>
      </c>
      <c r="K106" s="86">
        <v>45115</v>
      </c>
      <c r="L106" s="3" t="s">
        <v>17</v>
      </c>
      <c r="M106" s="3" t="s">
        <v>123</v>
      </c>
      <c r="N106" s="26">
        <v>209</v>
      </c>
      <c r="O106" s="86">
        <v>45115</v>
      </c>
      <c r="P106" s="86">
        <v>45178</v>
      </c>
      <c r="Q106" s="86">
        <v>45210</v>
      </c>
      <c r="R106" s="26"/>
      <c r="S106" s="26"/>
      <c r="T106" s="26" t="s">
        <v>65</v>
      </c>
    </row>
    <row r="107" spans="1:20" x14ac:dyDescent="0.25">
      <c r="A107" s="26">
        <v>93198835</v>
      </c>
      <c r="B107" s="26" t="s">
        <v>87</v>
      </c>
      <c r="C107" s="3" t="s">
        <v>414</v>
      </c>
      <c r="D107" s="26" t="s">
        <v>89</v>
      </c>
      <c r="E107" s="86">
        <v>44924</v>
      </c>
      <c r="F107" s="3" t="s">
        <v>0</v>
      </c>
      <c r="G107" s="3" t="s">
        <v>307</v>
      </c>
      <c r="H107" s="3" t="s">
        <v>4</v>
      </c>
      <c r="I107" s="26" t="s">
        <v>29</v>
      </c>
      <c r="J107" s="26" t="s">
        <v>69</v>
      </c>
      <c r="K107" s="86">
        <v>45120</v>
      </c>
      <c r="L107" s="3" t="s">
        <v>4</v>
      </c>
      <c r="M107" s="3" t="s">
        <v>0</v>
      </c>
      <c r="N107" s="26">
        <v>209</v>
      </c>
      <c r="O107" s="86">
        <v>45120</v>
      </c>
      <c r="P107" s="86">
        <v>45184</v>
      </c>
      <c r="Q107" s="86">
        <v>45215</v>
      </c>
      <c r="R107" s="26"/>
      <c r="S107" s="26"/>
      <c r="T107" s="26" t="s">
        <v>65</v>
      </c>
    </row>
    <row r="108" spans="1:20" x14ac:dyDescent="0.25">
      <c r="A108" s="26">
        <v>93199523</v>
      </c>
      <c r="B108" s="26" t="s">
        <v>87</v>
      </c>
      <c r="C108" s="3" t="s">
        <v>415</v>
      </c>
      <c r="D108" s="26" t="s">
        <v>89</v>
      </c>
      <c r="E108" s="86">
        <v>44925</v>
      </c>
      <c r="F108" s="3" t="s">
        <v>27</v>
      </c>
      <c r="G108" s="3" t="s">
        <v>306</v>
      </c>
      <c r="H108" s="3" t="s">
        <v>20</v>
      </c>
      <c r="I108" s="26" t="s">
        <v>29</v>
      </c>
      <c r="J108" s="26" t="s">
        <v>69</v>
      </c>
      <c r="K108" s="86">
        <v>45119</v>
      </c>
      <c r="L108" s="3" t="s">
        <v>20</v>
      </c>
      <c r="M108" s="3" t="s">
        <v>129</v>
      </c>
      <c r="N108" s="26">
        <v>209</v>
      </c>
      <c r="O108" s="86">
        <v>45119</v>
      </c>
      <c r="P108" s="86">
        <v>45181</v>
      </c>
      <c r="Q108" s="86">
        <v>45211</v>
      </c>
      <c r="R108" s="86">
        <v>45299</v>
      </c>
      <c r="S108" s="86">
        <v>45299</v>
      </c>
      <c r="T108" s="26" t="s">
        <v>110</v>
      </c>
    </row>
    <row r="109" spans="1:20" x14ac:dyDescent="0.25">
      <c r="A109" s="26">
        <v>93199530</v>
      </c>
      <c r="B109" s="26" t="s">
        <v>87</v>
      </c>
      <c r="C109" s="3" t="s">
        <v>416</v>
      </c>
      <c r="D109" s="26" t="s">
        <v>89</v>
      </c>
      <c r="E109" s="86">
        <v>44925</v>
      </c>
      <c r="F109" s="3" t="s">
        <v>27</v>
      </c>
      <c r="G109" s="3" t="s">
        <v>306</v>
      </c>
      <c r="H109" s="3" t="s">
        <v>20</v>
      </c>
      <c r="I109" s="26" t="s">
        <v>29</v>
      </c>
      <c r="J109" s="26" t="s">
        <v>69</v>
      </c>
      <c r="K109" s="86">
        <v>45119</v>
      </c>
      <c r="L109" s="3" t="s">
        <v>20</v>
      </c>
      <c r="M109" s="3" t="s">
        <v>129</v>
      </c>
      <c r="N109" s="26">
        <v>209</v>
      </c>
      <c r="O109" s="86">
        <v>45119</v>
      </c>
      <c r="P109" s="86">
        <v>45149</v>
      </c>
      <c r="Q109" s="86">
        <v>45179</v>
      </c>
      <c r="R109" s="86">
        <v>45299</v>
      </c>
      <c r="S109" s="86">
        <v>45299</v>
      </c>
      <c r="T109" s="26" t="s">
        <v>110</v>
      </c>
    </row>
    <row r="110" spans="1:20" x14ac:dyDescent="0.25">
      <c r="A110" s="26">
        <v>93199670</v>
      </c>
      <c r="B110" s="26" t="s">
        <v>87</v>
      </c>
      <c r="C110" s="3" t="s">
        <v>417</v>
      </c>
      <c r="D110" s="26" t="s">
        <v>88</v>
      </c>
      <c r="E110" s="86">
        <v>44925</v>
      </c>
      <c r="F110" s="3" t="s">
        <v>0</v>
      </c>
      <c r="G110" s="3" t="s">
        <v>307</v>
      </c>
      <c r="H110" s="3" t="s">
        <v>23</v>
      </c>
      <c r="I110" s="26" t="s">
        <v>29</v>
      </c>
      <c r="J110" s="26" t="s">
        <v>69</v>
      </c>
      <c r="K110" s="86">
        <v>45124</v>
      </c>
      <c r="L110" s="3" t="s">
        <v>23</v>
      </c>
      <c r="M110" s="3" t="s">
        <v>0</v>
      </c>
      <c r="N110" s="26">
        <v>209</v>
      </c>
      <c r="O110" s="86">
        <v>45124</v>
      </c>
      <c r="P110" s="86">
        <v>45155</v>
      </c>
      <c r="Q110" s="86">
        <v>45216</v>
      </c>
      <c r="R110" s="26"/>
      <c r="S110" s="86">
        <v>45332</v>
      </c>
      <c r="T110" s="26" t="s">
        <v>65</v>
      </c>
    </row>
    <row r="111" spans="1:20" x14ac:dyDescent="0.25">
      <c r="A111" s="26">
        <v>93200064</v>
      </c>
      <c r="B111" s="26" t="s">
        <v>87</v>
      </c>
      <c r="C111" s="3" t="s">
        <v>418</v>
      </c>
      <c r="D111" s="26" t="s">
        <v>89</v>
      </c>
      <c r="E111" s="86">
        <v>44925</v>
      </c>
      <c r="F111" s="3" t="s">
        <v>0</v>
      </c>
      <c r="G111" s="3" t="s">
        <v>307</v>
      </c>
      <c r="H111" s="3" t="s">
        <v>3</v>
      </c>
      <c r="I111" s="26" t="s">
        <v>29</v>
      </c>
      <c r="J111" s="26" t="s">
        <v>69</v>
      </c>
      <c r="K111" s="86">
        <v>45114</v>
      </c>
      <c r="L111" s="3" t="s">
        <v>3</v>
      </c>
      <c r="M111" s="3" t="s">
        <v>0</v>
      </c>
      <c r="N111" s="26">
        <v>209</v>
      </c>
      <c r="O111" s="86">
        <v>45114</v>
      </c>
      <c r="P111" s="86">
        <v>45158</v>
      </c>
      <c r="Q111" s="86">
        <v>45201</v>
      </c>
      <c r="R111" s="26"/>
      <c r="S111" s="26"/>
      <c r="T111" s="26" t="s">
        <v>65</v>
      </c>
    </row>
    <row r="112" spans="1:20" x14ac:dyDescent="0.25">
      <c r="A112" s="26">
        <v>93200262</v>
      </c>
      <c r="B112" s="26" t="s">
        <v>87</v>
      </c>
      <c r="C112" s="3" t="s">
        <v>419</v>
      </c>
      <c r="D112" s="26" t="s">
        <v>89</v>
      </c>
      <c r="E112" s="86">
        <v>44926</v>
      </c>
      <c r="F112" s="3" t="s">
        <v>0</v>
      </c>
      <c r="G112" s="3" t="s">
        <v>306</v>
      </c>
      <c r="H112" s="3" t="s">
        <v>1</v>
      </c>
      <c r="I112" s="26" t="s">
        <v>29</v>
      </c>
      <c r="J112" s="26" t="s">
        <v>69</v>
      </c>
      <c r="K112" s="86">
        <v>45114</v>
      </c>
      <c r="L112" s="3" t="s">
        <v>1</v>
      </c>
      <c r="M112" s="3" t="s">
        <v>0</v>
      </c>
      <c r="N112" s="26">
        <v>209</v>
      </c>
      <c r="O112" s="86">
        <v>45114</v>
      </c>
      <c r="P112" s="86">
        <v>45175</v>
      </c>
      <c r="Q112" s="86">
        <v>45236</v>
      </c>
      <c r="R112" s="26"/>
      <c r="S112" s="86">
        <v>45301</v>
      </c>
      <c r="T112" s="26" t="s">
        <v>65</v>
      </c>
    </row>
    <row r="113" spans="1:20" x14ac:dyDescent="0.25">
      <c r="A113" s="26">
        <v>93202098</v>
      </c>
      <c r="B113" s="26" t="s">
        <v>87</v>
      </c>
      <c r="C113" s="3" t="s">
        <v>1228</v>
      </c>
      <c r="D113" s="26" t="s">
        <v>88</v>
      </c>
      <c r="E113" s="86">
        <v>44925</v>
      </c>
      <c r="F113" s="3" t="s">
        <v>27</v>
      </c>
      <c r="G113" s="3"/>
      <c r="H113" s="3" t="s">
        <v>113</v>
      </c>
      <c r="I113" s="26" t="s">
        <v>29</v>
      </c>
      <c r="J113" s="26" t="s">
        <v>69</v>
      </c>
      <c r="K113" s="86">
        <v>45114</v>
      </c>
      <c r="L113" s="3" t="s">
        <v>113</v>
      </c>
      <c r="M113" s="3" t="s">
        <v>129</v>
      </c>
      <c r="N113" s="26">
        <v>209</v>
      </c>
      <c r="O113" s="86">
        <v>45114</v>
      </c>
      <c r="P113" s="86">
        <v>45173</v>
      </c>
      <c r="Q113" s="86">
        <v>45236</v>
      </c>
      <c r="R113" s="26"/>
      <c r="S113" s="86">
        <v>45297</v>
      </c>
      <c r="T113" s="26" t="s">
        <v>65</v>
      </c>
    </row>
    <row r="114" spans="1:20" x14ac:dyDescent="0.25">
      <c r="A114" s="26">
        <v>93203213</v>
      </c>
      <c r="B114" s="26" t="s">
        <v>87</v>
      </c>
      <c r="C114" s="3" t="s">
        <v>420</v>
      </c>
      <c r="D114" s="26" t="s">
        <v>89</v>
      </c>
      <c r="E114" s="86">
        <v>44929</v>
      </c>
      <c r="F114" s="3" t="s">
        <v>0</v>
      </c>
      <c r="G114" s="3" t="s">
        <v>307</v>
      </c>
      <c r="H114" s="3" t="s">
        <v>23</v>
      </c>
      <c r="I114" s="26" t="s">
        <v>29</v>
      </c>
      <c r="J114" s="26" t="s">
        <v>69</v>
      </c>
      <c r="K114" s="86">
        <v>45124</v>
      </c>
      <c r="L114" s="3" t="s">
        <v>23</v>
      </c>
      <c r="M114" s="3" t="s">
        <v>0</v>
      </c>
      <c r="N114" s="26">
        <v>209</v>
      </c>
      <c r="O114" s="86">
        <v>45124</v>
      </c>
      <c r="P114" s="86">
        <v>45187</v>
      </c>
      <c r="Q114" s="86">
        <v>45219</v>
      </c>
      <c r="R114" s="26"/>
      <c r="S114" s="26"/>
      <c r="T114" s="26" t="s">
        <v>65</v>
      </c>
    </row>
    <row r="115" spans="1:20" x14ac:dyDescent="0.25">
      <c r="A115" s="26">
        <v>93203664</v>
      </c>
      <c r="B115" s="26" t="s">
        <v>87</v>
      </c>
      <c r="C115" s="3" t="s">
        <v>421</v>
      </c>
      <c r="D115" s="26" t="s">
        <v>88</v>
      </c>
      <c r="E115" s="86">
        <v>44929</v>
      </c>
      <c r="F115" s="3" t="s">
        <v>93</v>
      </c>
      <c r="G115" s="3" t="s">
        <v>305</v>
      </c>
      <c r="H115" s="3" t="s">
        <v>13</v>
      </c>
      <c r="I115" s="26" t="s">
        <v>29</v>
      </c>
      <c r="J115" s="26" t="s">
        <v>69</v>
      </c>
      <c r="K115" s="86">
        <v>45131</v>
      </c>
      <c r="L115" s="3" t="s">
        <v>13</v>
      </c>
      <c r="M115" s="3" t="s">
        <v>123</v>
      </c>
      <c r="N115" s="26">
        <v>209</v>
      </c>
      <c r="O115" s="86">
        <v>45131</v>
      </c>
      <c r="P115" s="86">
        <v>45159</v>
      </c>
      <c r="Q115" s="86">
        <v>45191</v>
      </c>
      <c r="R115" s="86">
        <v>45321</v>
      </c>
      <c r="S115" s="86">
        <v>45321</v>
      </c>
      <c r="T115" s="26" t="s">
        <v>110</v>
      </c>
    </row>
    <row r="116" spans="1:20" x14ac:dyDescent="0.25">
      <c r="A116" s="26">
        <v>93204483</v>
      </c>
      <c r="B116" s="26" t="s">
        <v>87</v>
      </c>
      <c r="C116" s="3" t="s">
        <v>422</v>
      </c>
      <c r="D116" s="26" t="s">
        <v>88</v>
      </c>
      <c r="E116" s="86">
        <v>44929</v>
      </c>
      <c r="F116" s="3" t="s">
        <v>0</v>
      </c>
      <c r="G116" s="3"/>
      <c r="H116" s="3" t="s">
        <v>6</v>
      </c>
      <c r="I116" s="26" t="s">
        <v>29</v>
      </c>
      <c r="J116" s="26" t="s">
        <v>69</v>
      </c>
      <c r="K116" s="86">
        <v>45114</v>
      </c>
      <c r="L116" s="3" t="s">
        <v>6</v>
      </c>
      <c r="M116" s="3" t="s">
        <v>0</v>
      </c>
      <c r="N116" s="26">
        <v>209</v>
      </c>
      <c r="O116" s="86">
        <v>45114</v>
      </c>
      <c r="P116" s="86">
        <v>45178</v>
      </c>
      <c r="Q116" s="86">
        <v>45239</v>
      </c>
      <c r="R116" s="26"/>
      <c r="S116" s="26"/>
      <c r="T116" s="26" t="s">
        <v>65</v>
      </c>
    </row>
    <row r="117" spans="1:20" x14ac:dyDescent="0.25">
      <c r="A117" s="26">
        <v>93207943</v>
      </c>
      <c r="B117" s="26" t="s">
        <v>87</v>
      </c>
      <c r="C117" s="3" t="s">
        <v>423</v>
      </c>
      <c r="D117" s="26" t="s">
        <v>89</v>
      </c>
      <c r="E117" s="86">
        <v>44931</v>
      </c>
      <c r="F117" s="3" t="s">
        <v>27</v>
      </c>
      <c r="G117" s="3" t="s">
        <v>306</v>
      </c>
      <c r="H117" s="3" t="s">
        <v>140</v>
      </c>
      <c r="I117" s="26" t="s">
        <v>29</v>
      </c>
      <c r="J117" s="26" t="s">
        <v>69</v>
      </c>
      <c r="K117" s="86">
        <v>45117</v>
      </c>
      <c r="L117" s="3" t="s">
        <v>140</v>
      </c>
      <c r="M117" s="3" t="s">
        <v>123</v>
      </c>
      <c r="N117" s="26">
        <v>209</v>
      </c>
      <c r="O117" s="86">
        <v>45117</v>
      </c>
      <c r="P117" s="86">
        <v>45181</v>
      </c>
      <c r="Q117" s="86">
        <v>45212</v>
      </c>
      <c r="R117" s="26"/>
      <c r="S117" s="26"/>
      <c r="T117" s="26" t="s">
        <v>65</v>
      </c>
    </row>
    <row r="118" spans="1:20" x14ac:dyDescent="0.25">
      <c r="A118" s="26">
        <v>93208822</v>
      </c>
      <c r="B118" s="26" t="s">
        <v>87</v>
      </c>
      <c r="C118" s="3" t="s">
        <v>424</v>
      </c>
      <c r="D118" s="26" t="s">
        <v>89</v>
      </c>
      <c r="E118" s="86">
        <v>44932</v>
      </c>
      <c r="F118" s="3" t="s">
        <v>28</v>
      </c>
      <c r="G118" s="3" t="s">
        <v>312</v>
      </c>
      <c r="H118" s="3" t="s">
        <v>1225</v>
      </c>
      <c r="I118" s="26" t="s">
        <v>29</v>
      </c>
      <c r="J118" s="26" t="s">
        <v>69</v>
      </c>
      <c r="K118" s="86">
        <v>45127</v>
      </c>
      <c r="L118" s="3" t="s">
        <v>24</v>
      </c>
      <c r="M118" s="3" t="s">
        <v>123</v>
      </c>
      <c r="N118" s="26">
        <v>209</v>
      </c>
      <c r="O118" s="86">
        <v>45127</v>
      </c>
      <c r="P118" s="86">
        <v>45170</v>
      </c>
      <c r="Q118" s="86">
        <v>45201</v>
      </c>
      <c r="R118" s="26"/>
      <c r="S118" s="26"/>
      <c r="T118" s="26" t="s">
        <v>65</v>
      </c>
    </row>
    <row r="119" spans="1:20" x14ac:dyDescent="0.25">
      <c r="A119" s="26">
        <v>93209890</v>
      </c>
      <c r="B119" s="26" t="s">
        <v>87</v>
      </c>
      <c r="C119" s="3" t="s">
        <v>425</v>
      </c>
      <c r="D119" s="26" t="s">
        <v>89</v>
      </c>
      <c r="E119" s="86">
        <v>44932</v>
      </c>
      <c r="F119" s="3" t="s">
        <v>27</v>
      </c>
      <c r="G119" s="3" t="s">
        <v>314</v>
      </c>
      <c r="H119" s="3" t="s">
        <v>9</v>
      </c>
      <c r="I119" s="26" t="s">
        <v>29</v>
      </c>
      <c r="J119" s="26" t="s">
        <v>69</v>
      </c>
      <c r="K119" s="86">
        <v>45142</v>
      </c>
      <c r="L119" s="3" t="s">
        <v>9</v>
      </c>
      <c r="M119" s="3" t="s">
        <v>123</v>
      </c>
      <c r="N119" s="26">
        <v>209</v>
      </c>
      <c r="O119" s="86">
        <v>45142</v>
      </c>
      <c r="P119" s="86">
        <v>45173</v>
      </c>
      <c r="Q119" s="86">
        <v>45240</v>
      </c>
      <c r="R119" s="26"/>
      <c r="S119" s="86">
        <v>45327</v>
      </c>
      <c r="T119" s="26" t="s">
        <v>65</v>
      </c>
    </row>
    <row r="120" spans="1:20" x14ac:dyDescent="0.25">
      <c r="A120" s="26">
        <v>93211129</v>
      </c>
      <c r="B120" s="26" t="s">
        <v>87</v>
      </c>
      <c r="C120" s="3" t="s">
        <v>426</v>
      </c>
      <c r="D120" s="26" t="s">
        <v>89</v>
      </c>
      <c r="E120" s="86">
        <v>44934</v>
      </c>
      <c r="F120" s="3" t="s">
        <v>0</v>
      </c>
      <c r="G120" s="3" t="s">
        <v>306</v>
      </c>
      <c r="H120" s="3" t="s">
        <v>6</v>
      </c>
      <c r="I120" s="26" t="s">
        <v>29</v>
      </c>
      <c r="J120" s="26" t="s">
        <v>69</v>
      </c>
      <c r="K120" s="86">
        <v>45119</v>
      </c>
      <c r="L120" s="3" t="s">
        <v>6</v>
      </c>
      <c r="M120" s="3" t="s">
        <v>0</v>
      </c>
      <c r="N120" s="26">
        <v>209</v>
      </c>
      <c r="O120" s="86">
        <v>45119</v>
      </c>
      <c r="P120" s="86">
        <v>45150</v>
      </c>
      <c r="Q120" s="26"/>
      <c r="R120" s="26"/>
      <c r="S120" s="26"/>
      <c r="T120" s="26" t="s">
        <v>65</v>
      </c>
    </row>
    <row r="121" spans="1:20" x14ac:dyDescent="0.25">
      <c r="A121" s="26">
        <v>93211167</v>
      </c>
      <c r="B121" s="26" t="s">
        <v>87</v>
      </c>
      <c r="C121" s="3" t="s">
        <v>427</v>
      </c>
      <c r="D121" s="26" t="s">
        <v>88</v>
      </c>
      <c r="E121" s="86">
        <v>44934</v>
      </c>
      <c r="F121" s="3" t="s">
        <v>0</v>
      </c>
      <c r="G121" s="3" t="s">
        <v>428</v>
      </c>
      <c r="H121" s="3" t="s">
        <v>130</v>
      </c>
      <c r="I121" s="26" t="s">
        <v>29</v>
      </c>
      <c r="J121" s="26" t="s">
        <v>69</v>
      </c>
      <c r="K121" s="86">
        <v>45124</v>
      </c>
      <c r="L121" s="3" t="s">
        <v>130</v>
      </c>
      <c r="M121" s="3" t="s">
        <v>0</v>
      </c>
      <c r="N121" s="26">
        <v>209</v>
      </c>
      <c r="O121" s="86">
        <v>45124</v>
      </c>
      <c r="P121" s="86">
        <v>45187</v>
      </c>
      <c r="Q121" s="86">
        <v>45236</v>
      </c>
      <c r="R121" s="26"/>
      <c r="S121" s="26"/>
      <c r="T121" s="26" t="s">
        <v>65</v>
      </c>
    </row>
    <row r="122" spans="1:20" x14ac:dyDescent="0.25">
      <c r="A122" s="26">
        <v>93211276</v>
      </c>
      <c r="B122" s="26" t="s">
        <v>87</v>
      </c>
      <c r="C122" s="3" t="s">
        <v>429</v>
      </c>
      <c r="D122" s="26" t="s">
        <v>89</v>
      </c>
      <c r="E122" s="86">
        <v>44934</v>
      </c>
      <c r="F122" s="3" t="s">
        <v>0</v>
      </c>
      <c r="G122" s="3" t="s">
        <v>309</v>
      </c>
      <c r="H122" s="3" t="s">
        <v>1</v>
      </c>
      <c r="I122" s="26" t="s">
        <v>29</v>
      </c>
      <c r="J122" s="26" t="s">
        <v>69</v>
      </c>
      <c r="K122" s="86">
        <v>45115</v>
      </c>
      <c r="L122" s="3" t="s">
        <v>1</v>
      </c>
      <c r="M122" s="3" t="s">
        <v>0</v>
      </c>
      <c r="N122" s="26">
        <v>209</v>
      </c>
      <c r="O122" s="86">
        <v>45115</v>
      </c>
      <c r="P122" s="86">
        <v>45150</v>
      </c>
      <c r="Q122" s="86">
        <v>45182</v>
      </c>
      <c r="R122" s="26"/>
      <c r="S122" s="86">
        <v>45302</v>
      </c>
      <c r="T122" s="26" t="s">
        <v>65</v>
      </c>
    </row>
    <row r="123" spans="1:20" x14ac:dyDescent="0.25">
      <c r="A123" s="26">
        <v>93211282</v>
      </c>
      <c r="B123" s="26" t="s">
        <v>87</v>
      </c>
      <c r="C123" s="3" t="s">
        <v>430</v>
      </c>
      <c r="D123" s="26" t="s">
        <v>88</v>
      </c>
      <c r="E123" s="86">
        <v>44934</v>
      </c>
      <c r="F123" s="3" t="s">
        <v>0</v>
      </c>
      <c r="G123" s="3" t="s">
        <v>307</v>
      </c>
      <c r="H123" s="3" t="s">
        <v>4</v>
      </c>
      <c r="I123" s="26" t="s">
        <v>29</v>
      </c>
      <c r="J123" s="26" t="s">
        <v>69</v>
      </c>
      <c r="K123" s="86">
        <v>45117</v>
      </c>
      <c r="L123" s="3" t="s">
        <v>4</v>
      </c>
      <c r="M123" s="3" t="s">
        <v>0</v>
      </c>
      <c r="N123" s="26">
        <v>209</v>
      </c>
      <c r="O123" s="86">
        <v>45117</v>
      </c>
      <c r="P123" s="86">
        <v>45182</v>
      </c>
      <c r="Q123" s="86">
        <v>45215</v>
      </c>
      <c r="R123" s="26"/>
      <c r="S123" s="86">
        <v>45306</v>
      </c>
      <c r="T123" s="26" t="s">
        <v>65</v>
      </c>
    </row>
    <row r="124" spans="1:20" x14ac:dyDescent="0.25">
      <c r="A124" s="26">
        <v>93211706</v>
      </c>
      <c r="B124" s="26" t="s">
        <v>87</v>
      </c>
      <c r="C124" s="3" t="s">
        <v>431</v>
      </c>
      <c r="D124" s="26" t="s">
        <v>88</v>
      </c>
      <c r="E124" s="86">
        <v>44935</v>
      </c>
      <c r="F124" s="3" t="s">
        <v>0</v>
      </c>
      <c r="G124" s="3"/>
      <c r="H124" s="3" t="s">
        <v>6</v>
      </c>
      <c r="I124" s="26" t="s">
        <v>29</v>
      </c>
      <c r="J124" s="26" t="s">
        <v>69</v>
      </c>
      <c r="K124" s="86">
        <v>45119</v>
      </c>
      <c r="L124" s="3" t="s">
        <v>6</v>
      </c>
      <c r="M124" s="3" t="s">
        <v>0</v>
      </c>
      <c r="N124" s="26">
        <v>209</v>
      </c>
      <c r="O124" s="86">
        <v>45119</v>
      </c>
      <c r="P124" s="26"/>
      <c r="Q124" s="26"/>
      <c r="R124" s="26"/>
      <c r="S124" s="26"/>
      <c r="T124" s="26" t="s">
        <v>65</v>
      </c>
    </row>
    <row r="125" spans="1:20" x14ac:dyDescent="0.25">
      <c r="A125" s="26">
        <v>93212868</v>
      </c>
      <c r="B125" s="26" t="s">
        <v>87</v>
      </c>
      <c r="C125" s="3" t="s">
        <v>1229</v>
      </c>
      <c r="D125" s="26" t="s">
        <v>89</v>
      </c>
      <c r="E125" s="86">
        <v>44935</v>
      </c>
      <c r="F125" s="3" t="s">
        <v>28</v>
      </c>
      <c r="G125" s="3" t="s">
        <v>1230</v>
      </c>
      <c r="H125" s="3" t="s">
        <v>24</v>
      </c>
      <c r="I125" s="26" t="s">
        <v>29</v>
      </c>
      <c r="J125" s="26" t="s">
        <v>69</v>
      </c>
      <c r="K125" s="86">
        <v>45131</v>
      </c>
      <c r="L125" s="3" t="s">
        <v>24</v>
      </c>
      <c r="M125" s="3" t="s">
        <v>123</v>
      </c>
      <c r="N125" s="26">
        <v>209</v>
      </c>
      <c r="O125" s="86">
        <v>45131</v>
      </c>
      <c r="P125" s="86">
        <v>45157</v>
      </c>
      <c r="Q125" s="26"/>
      <c r="R125" s="26"/>
      <c r="S125" s="86">
        <v>45313</v>
      </c>
      <c r="T125" s="26" t="s">
        <v>65</v>
      </c>
    </row>
    <row r="126" spans="1:20" x14ac:dyDescent="0.25">
      <c r="A126" s="26">
        <v>93213395</v>
      </c>
      <c r="B126" s="26" t="s">
        <v>87</v>
      </c>
      <c r="C126" s="3" t="s">
        <v>432</v>
      </c>
      <c r="D126" s="26" t="s">
        <v>88</v>
      </c>
      <c r="E126" s="86">
        <v>44936</v>
      </c>
      <c r="F126" s="3" t="s">
        <v>0</v>
      </c>
      <c r="G126" s="3" t="s">
        <v>305</v>
      </c>
      <c r="H126" s="3" t="s">
        <v>130</v>
      </c>
      <c r="I126" s="26" t="s">
        <v>29</v>
      </c>
      <c r="J126" s="26" t="s">
        <v>69</v>
      </c>
      <c r="K126" s="86">
        <v>45117</v>
      </c>
      <c r="L126" s="3" t="s">
        <v>130</v>
      </c>
      <c r="M126" s="3" t="s">
        <v>0</v>
      </c>
      <c r="N126" s="26">
        <v>209</v>
      </c>
      <c r="O126" s="86">
        <v>45117</v>
      </c>
      <c r="P126" s="86">
        <v>45180</v>
      </c>
      <c r="Q126" s="86">
        <v>45250</v>
      </c>
      <c r="R126" s="86">
        <v>45324</v>
      </c>
      <c r="S126" s="86">
        <v>45324</v>
      </c>
      <c r="T126" s="26" t="s">
        <v>110</v>
      </c>
    </row>
    <row r="127" spans="1:20" x14ac:dyDescent="0.25">
      <c r="A127" s="26">
        <v>93214399</v>
      </c>
      <c r="B127" s="26" t="s">
        <v>87</v>
      </c>
      <c r="C127" s="3" t="s">
        <v>433</v>
      </c>
      <c r="D127" s="26" t="s">
        <v>89</v>
      </c>
      <c r="E127" s="86">
        <v>44936</v>
      </c>
      <c r="F127" s="3" t="s">
        <v>0</v>
      </c>
      <c r="G127" s="3" t="s">
        <v>305</v>
      </c>
      <c r="H127" s="3" t="s">
        <v>3</v>
      </c>
      <c r="I127" s="26" t="s">
        <v>29</v>
      </c>
      <c r="J127" s="26" t="s">
        <v>69</v>
      </c>
      <c r="K127" s="86">
        <v>45119</v>
      </c>
      <c r="L127" s="3" t="s">
        <v>3</v>
      </c>
      <c r="M127" s="3" t="s">
        <v>0</v>
      </c>
      <c r="N127" s="26">
        <v>209</v>
      </c>
      <c r="O127" s="86">
        <v>45119</v>
      </c>
      <c r="P127" s="86">
        <v>45162</v>
      </c>
      <c r="Q127" s="86">
        <v>45223</v>
      </c>
      <c r="R127" s="86">
        <v>45324</v>
      </c>
      <c r="S127" s="86">
        <v>45324</v>
      </c>
      <c r="T127" s="26" t="s">
        <v>110</v>
      </c>
    </row>
    <row r="128" spans="1:20" x14ac:dyDescent="0.25">
      <c r="A128" s="26">
        <v>93214409</v>
      </c>
      <c r="B128" s="26" t="s">
        <v>87</v>
      </c>
      <c r="C128" s="3" t="s">
        <v>434</v>
      </c>
      <c r="D128" s="26" t="s">
        <v>88</v>
      </c>
      <c r="E128" s="86">
        <v>44936</v>
      </c>
      <c r="F128" s="3" t="s">
        <v>0</v>
      </c>
      <c r="G128" s="3" t="s">
        <v>306</v>
      </c>
      <c r="H128" s="3" t="s">
        <v>6</v>
      </c>
      <c r="I128" s="26" t="s">
        <v>29</v>
      </c>
      <c r="J128" s="26" t="s">
        <v>69</v>
      </c>
      <c r="K128" s="86">
        <v>45119</v>
      </c>
      <c r="L128" s="3" t="s">
        <v>6</v>
      </c>
      <c r="M128" s="3" t="s">
        <v>0</v>
      </c>
      <c r="N128" s="26">
        <v>209</v>
      </c>
      <c r="O128" s="86">
        <v>45119</v>
      </c>
      <c r="P128" s="86">
        <v>45148</v>
      </c>
      <c r="Q128" s="86">
        <v>45209</v>
      </c>
      <c r="R128" s="26"/>
      <c r="S128" s="86">
        <v>45301</v>
      </c>
      <c r="T128" s="26" t="s">
        <v>65</v>
      </c>
    </row>
    <row r="129" spans="1:20" x14ac:dyDescent="0.25">
      <c r="A129" s="26">
        <v>93218796</v>
      </c>
      <c r="B129" s="26" t="s">
        <v>87</v>
      </c>
      <c r="C129" s="3" t="s">
        <v>435</v>
      </c>
      <c r="D129" s="26" t="s">
        <v>89</v>
      </c>
      <c r="E129" s="86">
        <v>44939</v>
      </c>
      <c r="F129" s="3" t="s">
        <v>0</v>
      </c>
      <c r="G129" s="3" t="s">
        <v>307</v>
      </c>
      <c r="H129" s="3" t="s">
        <v>2</v>
      </c>
      <c r="I129" s="26" t="s">
        <v>29</v>
      </c>
      <c r="J129" s="26" t="s">
        <v>69</v>
      </c>
      <c r="K129" s="86">
        <v>45124</v>
      </c>
      <c r="L129" s="3" t="s">
        <v>2</v>
      </c>
      <c r="M129" s="3" t="s">
        <v>0</v>
      </c>
      <c r="N129" s="26">
        <v>209</v>
      </c>
      <c r="O129" s="86">
        <v>45124</v>
      </c>
      <c r="P129" s="86">
        <v>45166</v>
      </c>
      <c r="Q129" s="86">
        <v>45197</v>
      </c>
      <c r="R129" s="86">
        <v>45307</v>
      </c>
      <c r="S129" s="86">
        <v>45307</v>
      </c>
      <c r="T129" s="26" t="s">
        <v>110</v>
      </c>
    </row>
    <row r="130" spans="1:20" x14ac:dyDescent="0.25">
      <c r="A130" s="26">
        <v>93219122</v>
      </c>
      <c r="B130" s="26" t="s">
        <v>87</v>
      </c>
      <c r="C130" s="3" t="s">
        <v>436</v>
      </c>
      <c r="D130" s="26" t="s">
        <v>89</v>
      </c>
      <c r="E130" s="86">
        <v>44939</v>
      </c>
      <c r="F130" s="3" t="s">
        <v>0</v>
      </c>
      <c r="G130" s="3" t="s">
        <v>306</v>
      </c>
      <c r="H130" s="3" t="s">
        <v>19</v>
      </c>
      <c r="I130" s="26" t="s">
        <v>29</v>
      </c>
      <c r="J130" s="26" t="s">
        <v>69</v>
      </c>
      <c r="K130" s="86">
        <v>45120</v>
      </c>
      <c r="L130" s="3" t="s">
        <v>19</v>
      </c>
      <c r="M130" s="3" t="s">
        <v>0</v>
      </c>
      <c r="N130" s="26">
        <v>209</v>
      </c>
      <c r="O130" s="86">
        <v>45120</v>
      </c>
      <c r="P130" s="86">
        <v>45182</v>
      </c>
      <c r="Q130" s="86">
        <v>45211</v>
      </c>
      <c r="R130" s="86">
        <v>45306</v>
      </c>
      <c r="S130" s="86">
        <v>45304</v>
      </c>
      <c r="T130" s="26" t="s">
        <v>110</v>
      </c>
    </row>
    <row r="131" spans="1:20" x14ac:dyDescent="0.25">
      <c r="A131" s="26">
        <v>93219313</v>
      </c>
      <c r="B131" s="26" t="s">
        <v>87</v>
      </c>
      <c r="C131" s="3" t="s">
        <v>437</v>
      </c>
      <c r="D131" s="26" t="s">
        <v>88</v>
      </c>
      <c r="E131" s="86">
        <v>44940</v>
      </c>
      <c r="F131" s="3" t="s">
        <v>27</v>
      </c>
      <c r="G131" s="3" t="s">
        <v>306</v>
      </c>
      <c r="H131" s="3" t="s">
        <v>15</v>
      </c>
      <c r="I131" s="26" t="s">
        <v>29</v>
      </c>
      <c r="J131" s="26" t="s">
        <v>69</v>
      </c>
      <c r="K131" s="86">
        <v>45127</v>
      </c>
      <c r="L131" s="3" t="s">
        <v>15</v>
      </c>
      <c r="M131" s="3" t="s">
        <v>0</v>
      </c>
      <c r="N131" s="26">
        <v>209</v>
      </c>
      <c r="O131" s="86">
        <v>45127</v>
      </c>
      <c r="P131" s="86">
        <v>45159</v>
      </c>
      <c r="Q131" s="86">
        <v>45222</v>
      </c>
      <c r="R131" s="86">
        <v>45325</v>
      </c>
      <c r="S131" s="86">
        <v>45325</v>
      </c>
      <c r="T131" s="26" t="s">
        <v>110</v>
      </c>
    </row>
    <row r="132" spans="1:20" x14ac:dyDescent="0.25">
      <c r="A132" s="26">
        <v>93220092</v>
      </c>
      <c r="B132" s="26" t="s">
        <v>87</v>
      </c>
      <c r="C132" s="3" t="s">
        <v>438</v>
      </c>
      <c r="D132" s="26" t="s">
        <v>89</v>
      </c>
      <c r="E132" s="86">
        <v>44940</v>
      </c>
      <c r="F132" s="3" t="s">
        <v>0</v>
      </c>
      <c r="G132" s="3" t="s">
        <v>307</v>
      </c>
      <c r="H132" s="3" t="s">
        <v>6</v>
      </c>
      <c r="I132" s="26" t="s">
        <v>29</v>
      </c>
      <c r="J132" s="26" t="s">
        <v>69</v>
      </c>
      <c r="K132" s="86">
        <v>45127</v>
      </c>
      <c r="L132" s="3" t="s">
        <v>3</v>
      </c>
      <c r="M132" s="3" t="s">
        <v>0</v>
      </c>
      <c r="N132" s="26">
        <v>209</v>
      </c>
      <c r="O132" s="86">
        <v>45127</v>
      </c>
      <c r="P132" s="86">
        <v>45158</v>
      </c>
      <c r="Q132" s="86">
        <v>45222</v>
      </c>
      <c r="R132" s="26"/>
      <c r="S132" s="26"/>
      <c r="T132" s="26" t="s">
        <v>65</v>
      </c>
    </row>
    <row r="133" spans="1:20" x14ac:dyDescent="0.25">
      <c r="A133" s="26">
        <v>93220257</v>
      </c>
      <c r="B133" s="26" t="s">
        <v>87</v>
      </c>
      <c r="C133" s="3" t="s">
        <v>439</v>
      </c>
      <c r="D133" s="26" t="s">
        <v>89</v>
      </c>
      <c r="E133" s="86">
        <v>44940</v>
      </c>
      <c r="F133" s="3" t="s">
        <v>0</v>
      </c>
      <c r="G133" s="3" t="s">
        <v>312</v>
      </c>
      <c r="H133" s="3" t="s">
        <v>18</v>
      </c>
      <c r="I133" s="26" t="s">
        <v>29</v>
      </c>
      <c r="J133" s="26" t="s">
        <v>69</v>
      </c>
      <c r="K133" s="86">
        <v>45121</v>
      </c>
      <c r="L133" s="3" t="s">
        <v>18</v>
      </c>
      <c r="M133" s="3" t="s">
        <v>0</v>
      </c>
      <c r="N133" s="26">
        <v>209</v>
      </c>
      <c r="O133" s="86">
        <v>45121</v>
      </c>
      <c r="P133" s="86">
        <v>45149</v>
      </c>
      <c r="Q133" s="86">
        <v>45180</v>
      </c>
      <c r="R133" s="86">
        <v>45327</v>
      </c>
      <c r="S133" s="86">
        <v>45327</v>
      </c>
      <c r="T133" s="26" t="s">
        <v>110</v>
      </c>
    </row>
    <row r="134" spans="1:20" x14ac:dyDescent="0.25">
      <c r="A134" s="26">
        <v>93222280</v>
      </c>
      <c r="B134" s="26" t="s">
        <v>87</v>
      </c>
      <c r="C134" s="3" t="s">
        <v>440</v>
      </c>
      <c r="D134" s="26" t="s">
        <v>89</v>
      </c>
      <c r="E134" s="86">
        <v>44942</v>
      </c>
      <c r="F134" s="3" t="s">
        <v>93</v>
      </c>
      <c r="G134" s="3" t="s">
        <v>305</v>
      </c>
      <c r="H134" s="3" t="s">
        <v>13</v>
      </c>
      <c r="I134" s="26" t="s">
        <v>29</v>
      </c>
      <c r="J134" s="26" t="s">
        <v>69</v>
      </c>
      <c r="K134" s="86">
        <v>45131</v>
      </c>
      <c r="L134" s="3" t="s">
        <v>13</v>
      </c>
      <c r="M134" s="3" t="s">
        <v>123</v>
      </c>
      <c r="N134" s="26">
        <v>209</v>
      </c>
      <c r="O134" s="86">
        <v>45131</v>
      </c>
      <c r="P134" s="86">
        <v>45191</v>
      </c>
      <c r="Q134" s="86">
        <v>45253</v>
      </c>
      <c r="R134" s="26"/>
      <c r="S134" s="26"/>
      <c r="T134" s="26" t="s">
        <v>65</v>
      </c>
    </row>
    <row r="135" spans="1:20" x14ac:dyDescent="0.25">
      <c r="A135" s="26">
        <v>93224098</v>
      </c>
      <c r="B135" s="26" t="s">
        <v>87</v>
      </c>
      <c r="C135" s="3" t="s">
        <v>441</v>
      </c>
      <c r="D135" s="26" t="s">
        <v>88</v>
      </c>
      <c r="E135" s="86">
        <v>44943</v>
      </c>
      <c r="F135" s="3" t="s">
        <v>0</v>
      </c>
      <c r="G135" s="3" t="s">
        <v>307</v>
      </c>
      <c r="H135" s="3" t="s">
        <v>1</v>
      </c>
      <c r="I135" s="26" t="s">
        <v>29</v>
      </c>
      <c r="J135" s="26" t="s">
        <v>69</v>
      </c>
      <c r="K135" s="86">
        <v>45124</v>
      </c>
      <c r="L135" s="3" t="s">
        <v>1</v>
      </c>
      <c r="M135" s="3" t="s">
        <v>0</v>
      </c>
      <c r="N135" s="26">
        <v>209</v>
      </c>
      <c r="O135" s="86">
        <v>45124</v>
      </c>
      <c r="P135" s="86">
        <v>45186</v>
      </c>
      <c r="Q135" s="86">
        <v>45229</v>
      </c>
      <c r="R135" s="86">
        <v>45325</v>
      </c>
      <c r="S135" s="86">
        <v>45325</v>
      </c>
      <c r="T135" s="26" t="s">
        <v>110</v>
      </c>
    </row>
    <row r="136" spans="1:20" x14ac:dyDescent="0.25">
      <c r="A136" s="26">
        <v>93226184</v>
      </c>
      <c r="B136" s="26" t="s">
        <v>87</v>
      </c>
      <c r="C136" s="3" t="s">
        <v>1231</v>
      </c>
      <c r="D136" s="26" t="s">
        <v>89</v>
      </c>
      <c r="E136" s="86">
        <v>44944</v>
      </c>
      <c r="F136" s="3" t="s">
        <v>0</v>
      </c>
      <c r="G136" s="3" t="s">
        <v>306</v>
      </c>
      <c r="H136" s="3" t="s">
        <v>3</v>
      </c>
      <c r="I136" s="26" t="s">
        <v>29</v>
      </c>
      <c r="J136" s="26" t="s">
        <v>69</v>
      </c>
      <c r="K136" s="86">
        <v>45131</v>
      </c>
      <c r="L136" s="3" t="s">
        <v>3</v>
      </c>
      <c r="M136" s="3" t="s">
        <v>0</v>
      </c>
      <c r="N136" s="26">
        <v>209</v>
      </c>
      <c r="O136" s="86">
        <v>45131</v>
      </c>
      <c r="P136" s="86">
        <v>45197</v>
      </c>
      <c r="Q136" s="26"/>
      <c r="R136" s="26"/>
      <c r="S136" s="26"/>
      <c r="T136" s="26" t="s">
        <v>65</v>
      </c>
    </row>
    <row r="137" spans="1:20" x14ac:dyDescent="0.25">
      <c r="A137" s="26">
        <v>93226417</v>
      </c>
      <c r="B137" s="26" t="s">
        <v>87</v>
      </c>
      <c r="C137" s="3" t="s">
        <v>442</v>
      </c>
      <c r="D137" s="26" t="s">
        <v>89</v>
      </c>
      <c r="E137" s="86">
        <v>44945</v>
      </c>
      <c r="F137" s="3" t="s">
        <v>27</v>
      </c>
      <c r="G137" s="3" t="s">
        <v>305</v>
      </c>
      <c r="H137" s="3" t="s">
        <v>17</v>
      </c>
      <c r="I137" s="26" t="s">
        <v>29</v>
      </c>
      <c r="J137" s="26" t="s">
        <v>69</v>
      </c>
      <c r="K137" s="86">
        <v>45127</v>
      </c>
      <c r="L137" s="3" t="s">
        <v>17</v>
      </c>
      <c r="M137" s="3" t="s">
        <v>123</v>
      </c>
      <c r="N137" s="26">
        <v>209</v>
      </c>
      <c r="O137" s="86">
        <v>45127</v>
      </c>
      <c r="P137" s="86">
        <v>45188</v>
      </c>
      <c r="Q137" s="86">
        <v>45248</v>
      </c>
      <c r="R137" s="86">
        <v>45310</v>
      </c>
      <c r="S137" s="86">
        <v>45310</v>
      </c>
      <c r="T137" s="26" t="s">
        <v>110</v>
      </c>
    </row>
    <row r="138" spans="1:20" x14ac:dyDescent="0.25">
      <c r="A138" s="26">
        <v>93227323</v>
      </c>
      <c r="B138" s="26" t="s">
        <v>87</v>
      </c>
      <c r="C138" s="3" t="s">
        <v>443</v>
      </c>
      <c r="D138" s="26" t="s">
        <v>89</v>
      </c>
      <c r="E138" s="86">
        <v>44945</v>
      </c>
      <c r="F138" s="3" t="s">
        <v>0</v>
      </c>
      <c r="G138" s="3" t="s">
        <v>311</v>
      </c>
      <c r="H138" s="3" t="s">
        <v>6</v>
      </c>
      <c r="I138" s="26" t="s">
        <v>29</v>
      </c>
      <c r="J138" s="26" t="s">
        <v>69</v>
      </c>
      <c r="K138" s="86">
        <v>45127</v>
      </c>
      <c r="L138" s="3" t="s">
        <v>6</v>
      </c>
      <c r="M138" s="3" t="s">
        <v>0</v>
      </c>
      <c r="N138" s="26">
        <v>209</v>
      </c>
      <c r="O138" s="86">
        <v>45127</v>
      </c>
      <c r="P138" s="86">
        <v>45189</v>
      </c>
      <c r="Q138" s="86">
        <v>45259</v>
      </c>
      <c r="R138" s="26"/>
      <c r="S138" s="86">
        <v>45329</v>
      </c>
      <c r="T138" s="26" t="s">
        <v>65</v>
      </c>
    </row>
    <row r="139" spans="1:20" x14ac:dyDescent="0.25">
      <c r="A139" s="26">
        <v>93227653</v>
      </c>
      <c r="B139" s="26" t="s">
        <v>87</v>
      </c>
      <c r="C139" s="3" t="s">
        <v>444</v>
      </c>
      <c r="D139" s="26" t="s">
        <v>89</v>
      </c>
      <c r="E139" s="86">
        <v>44946</v>
      </c>
      <c r="F139" s="3" t="s">
        <v>0</v>
      </c>
      <c r="G139" s="3" t="s">
        <v>308</v>
      </c>
      <c r="H139" s="3" t="s">
        <v>6</v>
      </c>
      <c r="I139" s="26" t="s">
        <v>29</v>
      </c>
      <c r="J139" s="26" t="s">
        <v>69</v>
      </c>
      <c r="K139" s="86">
        <v>45127</v>
      </c>
      <c r="L139" s="3" t="s">
        <v>6</v>
      </c>
      <c r="M139" s="3" t="s">
        <v>0</v>
      </c>
      <c r="N139" s="26">
        <v>209</v>
      </c>
      <c r="O139" s="86">
        <v>45127</v>
      </c>
      <c r="P139" s="86">
        <v>45156</v>
      </c>
      <c r="Q139" s="86">
        <v>45219</v>
      </c>
      <c r="R139" s="86">
        <v>45316</v>
      </c>
      <c r="S139" s="86">
        <v>45316</v>
      </c>
      <c r="T139" s="26" t="s">
        <v>110</v>
      </c>
    </row>
    <row r="140" spans="1:20" x14ac:dyDescent="0.25">
      <c r="A140" s="26">
        <v>93227742</v>
      </c>
      <c r="B140" s="26" t="s">
        <v>87</v>
      </c>
      <c r="C140" s="3" t="s">
        <v>445</v>
      </c>
      <c r="D140" s="26" t="s">
        <v>88</v>
      </c>
      <c r="E140" s="86">
        <v>44942</v>
      </c>
      <c r="F140" s="3" t="s">
        <v>27</v>
      </c>
      <c r="G140" s="3" t="s">
        <v>306</v>
      </c>
      <c r="H140" s="3" t="s">
        <v>113</v>
      </c>
      <c r="I140" s="26" t="s">
        <v>29</v>
      </c>
      <c r="J140" s="26" t="s">
        <v>69</v>
      </c>
      <c r="K140" s="86">
        <v>45126</v>
      </c>
      <c r="L140" s="3" t="s">
        <v>113</v>
      </c>
      <c r="M140" s="3" t="s">
        <v>129</v>
      </c>
      <c r="N140" s="26">
        <v>209</v>
      </c>
      <c r="O140" s="86">
        <v>45126</v>
      </c>
      <c r="P140" s="86">
        <v>45157</v>
      </c>
      <c r="Q140" s="86">
        <v>45188</v>
      </c>
      <c r="R140" s="86">
        <v>45311</v>
      </c>
      <c r="S140" s="86">
        <v>45311</v>
      </c>
      <c r="T140" s="26" t="s">
        <v>110</v>
      </c>
    </row>
    <row r="141" spans="1:20" x14ac:dyDescent="0.25">
      <c r="A141" s="26">
        <v>93228555</v>
      </c>
      <c r="B141" s="26" t="s">
        <v>87</v>
      </c>
      <c r="C141" s="3" t="s">
        <v>446</v>
      </c>
      <c r="D141" s="26" t="s">
        <v>89</v>
      </c>
      <c r="E141" s="86">
        <v>44946</v>
      </c>
      <c r="F141" s="3" t="s">
        <v>0</v>
      </c>
      <c r="G141" s="3" t="s">
        <v>306</v>
      </c>
      <c r="H141" s="3" t="s">
        <v>4</v>
      </c>
      <c r="I141" s="26" t="s">
        <v>29</v>
      </c>
      <c r="J141" s="26" t="s">
        <v>69</v>
      </c>
      <c r="K141" s="86">
        <v>45127</v>
      </c>
      <c r="L141" s="3" t="s">
        <v>4</v>
      </c>
      <c r="M141" s="3" t="s">
        <v>0</v>
      </c>
      <c r="N141" s="26">
        <v>209</v>
      </c>
      <c r="O141" s="86">
        <v>45127</v>
      </c>
      <c r="P141" s="86">
        <v>45163</v>
      </c>
      <c r="Q141" s="86">
        <v>45219</v>
      </c>
      <c r="R141" s="86">
        <v>45314</v>
      </c>
      <c r="S141" s="86">
        <v>45314</v>
      </c>
      <c r="T141" s="26" t="s">
        <v>110</v>
      </c>
    </row>
    <row r="142" spans="1:20" x14ac:dyDescent="0.25">
      <c r="A142" s="26">
        <v>93229158</v>
      </c>
      <c r="B142" s="26" t="s">
        <v>87</v>
      </c>
      <c r="C142" s="3" t="s">
        <v>447</v>
      </c>
      <c r="D142" s="26" t="s">
        <v>89</v>
      </c>
      <c r="E142" s="86">
        <v>44947</v>
      </c>
      <c r="F142" s="3" t="s">
        <v>27</v>
      </c>
      <c r="G142" s="3" t="s">
        <v>305</v>
      </c>
      <c r="H142" s="3" t="s">
        <v>138</v>
      </c>
      <c r="I142" s="26" t="s">
        <v>29</v>
      </c>
      <c r="J142" s="26" t="s">
        <v>69</v>
      </c>
      <c r="K142" s="86">
        <v>45133</v>
      </c>
      <c r="L142" s="3" t="s">
        <v>138</v>
      </c>
      <c r="M142" s="3" t="s">
        <v>123</v>
      </c>
      <c r="N142" s="26">
        <v>209</v>
      </c>
      <c r="O142" s="86">
        <v>45133</v>
      </c>
      <c r="P142" s="86">
        <v>45159</v>
      </c>
      <c r="Q142" s="86">
        <v>45223</v>
      </c>
      <c r="R142" s="86">
        <v>45341</v>
      </c>
      <c r="S142" s="86">
        <v>45341</v>
      </c>
      <c r="T142" s="26" t="s">
        <v>110</v>
      </c>
    </row>
    <row r="143" spans="1:20" x14ac:dyDescent="0.25">
      <c r="A143" s="26">
        <v>93229235</v>
      </c>
      <c r="B143" s="26" t="s">
        <v>87</v>
      </c>
      <c r="C143" s="3" t="s">
        <v>448</v>
      </c>
      <c r="D143" s="26" t="s">
        <v>89</v>
      </c>
      <c r="E143" s="86">
        <v>44945</v>
      </c>
      <c r="F143" s="3" t="s">
        <v>27</v>
      </c>
      <c r="G143" s="3" t="s">
        <v>306</v>
      </c>
      <c r="H143" s="3" t="s">
        <v>3</v>
      </c>
      <c r="I143" s="26" t="s">
        <v>29</v>
      </c>
      <c r="J143" s="26" t="s">
        <v>69</v>
      </c>
      <c r="K143" s="86">
        <v>45141</v>
      </c>
      <c r="L143" s="3" t="s">
        <v>3</v>
      </c>
      <c r="M143" s="3" t="s">
        <v>0</v>
      </c>
      <c r="N143" s="26">
        <v>209</v>
      </c>
      <c r="O143" s="86">
        <v>45141</v>
      </c>
      <c r="P143" s="86">
        <v>45172</v>
      </c>
      <c r="Q143" s="86">
        <v>45203</v>
      </c>
      <c r="R143" s="26"/>
      <c r="S143" s="86">
        <v>45335</v>
      </c>
      <c r="T143" s="26" t="s">
        <v>65</v>
      </c>
    </row>
    <row r="144" spans="1:20" x14ac:dyDescent="0.25">
      <c r="A144" s="26">
        <v>93229374</v>
      </c>
      <c r="B144" s="26" t="s">
        <v>87</v>
      </c>
      <c r="C144" s="3" t="s">
        <v>449</v>
      </c>
      <c r="D144" s="26" t="s">
        <v>89</v>
      </c>
      <c r="E144" s="86">
        <v>44947</v>
      </c>
      <c r="F144" s="3" t="s">
        <v>27</v>
      </c>
      <c r="G144" s="3" t="s">
        <v>305</v>
      </c>
      <c r="H144" s="3" t="s">
        <v>135</v>
      </c>
      <c r="I144" s="26" t="s">
        <v>29</v>
      </c>
      <c r="J144" s="26" t="s">
        <v>69</v>
      </c>
      <c r="K144" s="86">
        <v>45128</v>
      </c>
      <c r="L144" s="3" t="s">
        <v>135</v>
      </c>
      <c r="M144" s="3" t="s">
        <v>123</v>
      </c>
      <c r="N144" s="26">
        <v>209</v>
      </c>
      <c r="O144" s="86">
        <v>45128</v>
      </c>
      <c r="P144" s="86">
        <v>45188</v>
      </c>
      <c r="Q144" s="86">
        <v>45252</v>
      </c>
      <c r="R144" s="86">
        <v>45314</v>
      </c>
      <c r="S144" s="86">
        <v>45314</v>
      </c>
      <c r="T144" s="26" t="s">
        <v>110</v>
      </c>
    </row>
    <row r="145" spans="1:20" x14ac:dyDescent="0.25">
      <c r="A145" s="26">
        <v>93231405</v>
      </c>
      <c r="B145" s="26" t="s">
        <v>87</v>
      </c>
      <c r="C145" s="3" t="s">
        <v>450</v>
      </c>
      <c r="D145" s="26" t="s">
        <v>89</v>
      </c>
      <c r="E145" s="86">
        <v>44949</v>
      </c>
      <c r="F145" s="3" t="s">
        <v>0</v>
      </c>
      <c r="G145" s="3" t="s">
        <v>307</v>
      </c>
      <c r="H145" s="3" t="s">
        <v>10</v>
      </c>
      <c r="I145" s="26" t="s">
        <v>29</v>
      </c>
      <c r="J145" s="26" t="s">
        <v>69</v>
      </c>
      <c r="K145" s="86">
        <v>45131</v>
      </c>
      <c r="L145" s="3" t="s">
        <v>10</v>
      </c>
      <c r="M145" s="3" t="s">
        <v>0</v>
      </c>
      <c r="N145" s="26">
        <v>209</v>
      </c>
      <c r="O145" s="86">
        <v>45131</v>
      </c>
      <c r="P145" s="26"/>
      <c r="Q145" s="26"/>
      <c r="R145" s="26"/>
      <c r="S145" s="86">
        <v>45316</v>
      </c>
      <c r="T145" s="26" t="s">
        <v>65</v>
      </c>
    </row>
    <row r="146" spans="1:20" x14ac:dyDescent="0.25">
      <c r="A146" s="26">
        <v>93232830</v>
      </c>
      <c r="B146" s="26" t="s">
        <v>87</v>
      </c>
      <c r="C146" s="3" t="s">
        <v>451</v>
      </c>
      <c r="D146" s="26" t="s">
        <v>89</v>
      </c>
      <c r="E146" s="86">
        <v>44950</v>
      </c>
      <c r="F146" s="3" t="s">
        <v>0</v>
      </c>
      <c r="G146" s="3" t="s">
        <v>306</v>
      </c>
      <c r="H146" s="3" t="s">
        <v>1</v>
      </c>
      <c r="I146" s="26" t="s">
        <v>29</v>
      </c>
      <c r="J146" s="26" t="s">
        <v>69</v>
      </c>
      <c r="K146" s="86">
        <v>45134</v>
      </c>
      <c r="L146" s="3" t="s">
        <v>1</v>
      </c>
      <c r="M146" s="3" t="s">
        <v>0</v>
      </c>
      <c r="N146" s="26">
        <v>209</v>
      </c>
      <c r="O146" s="86">
        <v>45134</v>
      </c>
      <c r="P146" s="86">
        <v>45163</v>
      </c>
      <c r="Q146" s="86">
        <v>45192</v>
      </c>
      <c r="R146" s="26"/>
      <c r="S146" s="26"/>
      <c r="T146" s="26" t="s">
        <v>65</v>
      </c>
    </row>
    <row r="147" spans="1:20" x14ac:dyDescent="0.25">
      <c r="A147" s="26">
        <v>93233244</v>
      </c>
      <c r="B147" s="26" t="s">
        <v>87</v>
      </c>
      <c r="C147" s="3" t="s">
        <v>452</v>
      </c>
      <c r="D147" s="26" t="s">
        <v>89</v>
      </c>
      <c r="E147" s="86">
        <v>44950</v>
      </c>
      <c r="F147" s="3" t="s">
        <v>27</v>
      </c>
      <c r="G147" s="3" t="s">
        <v>305</v>
      </c>
      <c r="H147" s="3" t="s">
        <v>17</v>
      </c>
      <c r="I147" s="26" t="s">
        <v>29</v>
      </c>
      <c r="J147" s="26" t="s">
        <v>69</v>
      </c>
      <c r="K147" s="86">
        <v>45131</v>
      </c>
      <c r="L147" s="3" t="s">
        <v>17</v>
      </c>
      <c r="M147" s="3" t="s">
        <v>123</v>
      </c>
      <c r="N147" s="26">
        <v>209</v>
      </c>
      <c r="O147" s="86">
        <v>45131</v>
      </c>
      <c r="P147" s="86">
        <v>45195</v>
      </c>
      <c r="Q147" s="86">
        <v>45255</v>
      </c>
      <c r="R147" s="26"/>
      <c r="S147" s="26"/>
      <c r="T147" s="26" t="s">
        <v>65</v>
      </c>
    </row>
    <row r="148" spans="1:20" x14ac:dyDescent="0.25">
      <c r="A148" s="26">
        <v>93235431</v>
      </c>
      <c r="B148" s="26" t="s">
        <v>87</v>
      </c>
      <c r="C148" s="3" t="s">
        <v>453</v>
      </c>
      <c r="D148" s="26" t="s">
        <v>89</v>
      </c>
      <c r="E148" s="86">
        <v>44951</v>
      </c>
      <c r="F148" s="3" t="s">
        <v>27</v>
      </c>
      <c r="G148" s="3" t="s">
        <v>306</v>
      </c>
      <c r="H148" s="3" t="s">
        <v>16</v>
      </c>
      <c r="I148" s="26" t="s">
        <v>29</v>
      </c>
      <c r="J148" s="26" t="s">
        <v>69</v>
      </c>
      <c r="K148" s="86">
        <v>45139</v>
      </c>
      <c r="L148" s="3" t="s">
        <v>16</v>
      </c>
      <c r="M148" s="3" t="s">
        <v>123</v>
      </c>
      <c r="N148" s="26">
        <v>209</v>
      </c>
      <c r="O148" s="86">
        <v>45139</v>
      </c>
      <c r="P148" s="86">
        <v>45164</v>
      </c>
      <c r="Q148" s="86">
        <v>45194</v>
      </c>
      <c r="R148" s="86">
        <v>45320</v>
      </c>
      <c r="S148" s="86">
        <v>45320</v>
      </c>
      <c r="T148" s="26" t="s">
        <v>110</v>
      </c>
    </row>
    <row r="149" spans="1:20" x14ac:dyDescent="0.25">
      <c r="A149" s="26">
        <v>93236943</v>
      </c>
      <c r="B149" s="26" t="s">
        <v>87</v>
      </c>
      <c r="C149" s="3" t="s">
        <v>454</v>
      </c>
      <c r="D149" s="26" t="s">
        <v>89</v>
      </c>
      <c r="E149" s="86">
        <v>44952</v>
      </c>
      <c r="F149" s="3" t="s">
        <v>0</v>
      </c>
      <c r="G149" s="3" t="s">
        <v>455</v>
      </c>
      <c r="H149" s="3" t="s">
        <v>3</v>
      </c>
      <c r="I149" s="26" t="s">
        <v>29</v>
      </c>
      <c r="J149" s="26" t="s">
        <v>69</v>
      </c>
      <c r="K149" s="86">
        <v>45141</v>
      </c>
      <c r="L149" s="3" t="s">
        <v>3</v>
      </c>
      <c r="M149" s="3" t="s">
        <v>0</v>
      </c>
      <c r="N149" s="26">
        <v>209</v>
      </c>
      <c r="O149" s="86">
        <v>45141</v>
      </c>
      <c r="P149" s="86">
        <v>45202</v>
      </c>
      <c r="Q149" s="86">
        <v>45237</v>
      </c>
      <c r="R149" s="86">
        <v>45330</v>
      </c>
      <c r="S149" s="86">
        <v>45330</v>
      </c>
      <c r="T149" s="26" t="s">
        <v>110</v>
      </c>
    </row>
    <row r="150" spans="1:20" x14ac:dyDescent="0.25">
      <c r="A150" s="26">
        <v>93237007</v>
      </c>
      <c r="B150" s="26" t="s">
        <v>87</v>
      </c>
      <c r="C150" s="3" t="s">
        <v>456</v>
      </c>
      <c r="D150" s="26" t="s">
        <v>88</v>
      </c>
      <c r="E150" s="86">
        <v>44952</v>
      </c>
      <c r="F150" s="3" t="s">
        <v>0</v>
      </c>
      <c r="G150" s="3" t="s">
        <v>313</v>
      </c>
      <c r="H150" s="3" t="s">
        <v>18</v>
      </c>
      <c r="I150" s="26" t="s">
        <v>29</v>
      </c>
      <c r="J150" s="26" t="s">
        <v>69</v>
      </c>
      <c r="K150" s="86">
        <v>45142</v>
      </c>
      <c r="L150" s="3" t="s">
        <v>4</v>
      </c>
      <c r="M150" s="3" t="s">
        <v>0</v>
      </c>
      <c r="N150" s="26">
        <v>209</v>
      </c>
      <c r="O150" s="86">
        <v>45142</v>
      </c>
      <c r="P150" s="86">
        <v>45201</v>
      </c>
      <c r="Q150" s="26"/>
      <c r="R150" s="26"/>
      <c r="S150" s="26"/>
      <c r="T150" s="26" t="s">
        <v>65</v>
      </c>
    </row>
    <row r="151" spans="1:20" x14ac:dyDescent="0.25">
      <c r="A151" s="26">
        <v>93238355</v>
      </c>
      <c r="B151" s="26" t="s">
        <v>87</v>
      </c>
      <c r="C151" s="3" t="s">
        <v>457</v>
      </c>
      <c r="D151" s="26" t="s">
        <v>89</v>
      </c>
      <c r="E151" s="86">
        <v>44953</v>
      </c>
      <c r="F151" s="3" t="s">
        <v>0</v>
      </c>
      <c r="G151" s="3" t="s">
        <v>307</v>
      </c>
      <c r="H151" s="3" t="s">
        <v>4</v>
      </c>
      <c r="I151" s="26" t="s">
        <v>29</v>
      </c>
      <c r="J151" s="26" t="s">
        <v>69</v>
      </c>
      <c r="K151" s="86">
        <v>45134</v>
      </c>
      <c r="L151" s="3" t="s">
        <v>4</v>
      </c>
      <c r="M151" s="3" t="s">
        <v>0</v>
      </c>
      <c r="N151" s="26">
        <v>209</v>
      </c>
      <c r="O151" s="86">
        <v>45134</v>
      </c>
      <c r="P151" s="86">
        <v>45166</v>
      </c>
      <c r="Q151" s="86">
        <v>45196</v>
      </c>
      <c r="R151" s="86">
        <v>45320</v>
      </c>
      <c r="S151" s="86">
        <v>45320</v>
      </c>
      <c r="T151" s="26" t="s">
        <v>110</v>
      </c>
    </row>
    <row r="152" spans="1:20" x14ac:dyDescent="0.25">
      <c r="A152" s="26">
        <v>93238575</v>
      </c>
      <c r="B152" s="26" t="s">
        <v>87</v>
      </c>
      <c r="C152" s="3" t="s">
        <v>458</v>
      </c>
      <c r="D152" s="26" t="s">
        <v>88</v>
      </c>
      <c r="E152" s="86">
        <v>44953</v>
      </c>
      <c r="F152" s="3" t="s">
        <v>27</v>
      </c>
      <c r="G152" s="3" t="s">
        <v>305</v>
      </c>
      <c r="H152" s="3" t="s">
        <v>17</v>
      </c>
      <c r="I152" s="26" t="s">
        <v>29</v>
      </c>
      <c r="J152" s="26" t="s">
        <v>69</v>
      </c>
      <c r="K152" s="86">
        <v>45138</v>
      </c>
      <c r="L152" s="3" t="s">
        <v>17</v>
      </c>
      <c r="M152" s="3" t="s">
        <v>123</v>
      </c>
      <c r="N152" s="26">
        <v>209</v>
      </c>
      <c r="O152" s="86">
        <v>45138</v>
      </c>
      <c r="P152" s="86">
        <v>45196</v>
      </c>
      <c r="Q152" s="86">
        <v>45258</v>
      </c>
      <c r="R152" s="26"/>
      <c r="S152" s="26"/>
      <c r="T152" s="26" t="s">
        <v>65</v>
      </c>
    </row>
    <row r="153" spans="1:20" x14ac:dyDescent="0.25">
      <c r="A153" s="26">
        <v>93238698</v>
      </c>
      <c r="B153" s="26" t="s">
        <v>87</v>
      </c>
      <c r="C153" s="3" t="s">
        <v>459</v>
      </c>
      <c r="D153" s="26" t="s">
        <v>89</v>
      </c>
      <c r="E153" s="86">
        <v>44954</v>
      </c>
      <c r="F153" s="3" t="s">
        <v>27</v>
      </c>
      <c r="G153" s="3" t="s">
        <v>306</v>
      </c>
      <c r="H153" s="3" t="s">
        <v>17</v>
      </c>
      <c r="I153" s="26" t="s">
        <v>29</v>
      </c>
      <c r="J153" s="26" t="s">
        <v>69</v>
      </c>
      <c r="K153" s="86">
        <v>45138</v>
      </c>
      <c r="L153" s="3" t="s">
        <v>17</v>
      </c>
      <c r="M153" s="3" t="s">
        <v>123</v>
      </c>
      <c r="N153" s="26">
        <v>209</v>
      </c>
      <c r="O153" s="86">
        <v>45138</v>
      </c>
      <c r="P153" s="86">
        <v>45198</v>
      </c>
      <c r="Q153" s="86">
        <v>45227</v>
      </c>
      <c r="R153" s="26"/>
      <c r="S153" s="26"/>
      <c r="T153" s="26" t="s">
        <v>65</v>
      </c>
    </row>
    <row r="154" spans="1:20" x14ac:dyDescent="0.25">
      <c r="A154" s="26">
        <v>93238819</v>
      </c>
      <c r="B154" s="26" t="s">
        <v>87</v>
      </c>
      <c r="C154" s="3" t="s">
        <v>460</v>
      </c>
      <c r="D154" s="26" t="s">
        <v>89</v>
      </c>
      <c r="E154" s="86">
        <v>44954</v>
      </c>
      <c r="F154" s="3" t="s">
        <v>27</v>
      </c>
      <c r="G154" s="3" t="s">
        <v>306</v>
      </c>
      <c r="H154" s="3" t="s">
        <v>136</v>
      </c>
      <c r="I154" s="26" t="s">
        <v>29</v>
      </c>
      <c r="J154" s="26" t="s">
        <v>69</v>
      </c>
      <c r="K154" s="86">
        <v>45139</v>
      </c>
      <c r="L154" s="3" t="s">
        <v>136</v>
      </c>
      <c r="M154" s="3" t="s">
        <v>123</v>
      </c>
      <c r="N154" s="26">
        <v>209</v>
      </c>
      <c r="O154" s="86">
        <v>45139</v>
      </c>
      <c r="P154" s="86">
        <v>45196</v>
      </c>
      <c r="Q154" s="86">
        <v>45255</v>
      </c>
      <c r="R154" s="86">
        <v>45320</v>
      </c>
      <c r="S154" s="86">
        <v>45320</v>
      </c>
      <c r="T154" s="26" t="s">
        <v>110</v>
      </c>
    </row>
    <row r="155" spans="1:20" x14ac:dyDescent="0.25">
      <c r="A155" s="26">
        <v>93239908</v>
      </c>
      <c r="B155" s="26" t="s">
        <v>87</v>
      </c>
      <c r="C155" s="3" t="s">
        <v>461</v>
      </c>
      <c r="D155" s="26" t="s">
        <v>89</v>
      </c>
      <c r="E155" s="86">
        <v>44955</v>
      </c>
      <c r="F155" s="3" t="s">
        <v>0</v>
      </c>
      <c r="G155" s="3" t="s">
        <v>307</v>
      </c>
      <c r="H155" s="3" t="s">
        <v>2</v>
      </c>
      <c r="I155" s="26" t="s">
        <v>29</v>
      </c>
      <c r="J155" s="26" t="s">
        <v>69</v>
      </c>
      <c r="K155" s="86">
        <v>45139</v>
      </c>
      <c r="L155" s="3" t="s">
        <v>2</v>
      </c>
      <c r="M155" s="3" t="s">
        <v>0</v>
      </c>
      <c r="N155" s="26">
        <v>209</v>
      </c>
      <c r="O155" s="86">
        <v>45139</v>
      </c>
      <c r="P155" s="86">
        <v>45169</v>
      </c>
      <c r="Q155" s="86">
        <v>45197</v>
      </c>
      <c r="R155" s="86">
        <v>45324</v>
      </c>
      <c r="S155" s="86">
        <v>45324</v>
      </c>
      <c r="T155" s="26" t="s">
        <v>110</v>
      </c>
    </row>
    <row r="156" spans="1:20" x14ac:dyDescent="0.25">
      <c r="A156" s="26">
        <v>93241418</v>
      </c>
      <c r="B156" s="26" t="s">
        <v>87</v>
      </c>
      <c r="C156" s="3" t="s">
        <v>462</v>
      </c>
      <c r="D156" s="26" t="s">
        <v>88</v>
      </c>
      <c r="E156" s="86">
        <v>44955</v>
      </c>
      <c r="F156" s="3" t="s">
        <v>27</v>
      </c>
      <c r="G156" s="3" t="s">
        <v>314</v>
      </c>
      <c r="H156" s="3" t="s">
        <v>9</v>
      </c>
      <c r="I156" s="26" t="s">
        <v>29</v>
      </c>
      <c r="J156" s="26" t="s">
        <v>69</v>
      </c>
      <c r="K156" s="86">
        <v>45140</v>
      </c>
      <c r="L156" s="3" t="s">
        <v>9</v>
      </c>
      <c r="M156" s="3" t="s">
        <v>123</v>
      </c>
      <c r="N156" s="26">
        <v>209</v>
      </c>
      <c r="O156" s="86">
        <v>45140</v>
      </c>
      <c r="P156" s="86">
        <v>45171</v>
      </c>
      <c r="Q156" s="86">
        <v>45232</v>
      </c>
      <c r="R156" s="26"/>
      <c r="S156" s="26"/>
      <c r="T156" s="26" t="s">
        <v>65</v>
      </c>
    </row>
    <row r="157" spans="1:20" x14ac:dyDescent="0.25">
      <c r="A157" s="26">
        <v>93243378</v>
      </c>
      <c r="B157" s="26" t="s">
        <v>87</v>
      </c>
      <c r="C157" s="3" t="s">
        <v>463</v>
      </c>
      <c r="D157" s="26" t="s">
        <v>89</v>
      </c>
      <c r="E157" s="86">
        <v>44957</v>
      </c>
      <c r="F157" s="3" t="s">
        <v>0</v>
      </c>
      <c r="G157" s="3" t="s">
        <v>312</v>
      </c>
      <c r="H157" s="3" t="s">
        <v>18</v>
      </c>
      <c r="I157" s="26" t="s">
        <v>29</v>
      </c>
      <c r="J157" s="26" t="s">
        <v>69</v>
      </c>
      <c r="K157" s="86">
        <v>45141</v>
      </c>
      <c r="L157" s="3" t="s">
        <v>18</v>
      </c>
      <c r="M157" s="3" t="s">
        <v>0</v>
      </c>
      <c r="N157" s="26">
        <v>209</v>
      </c>
      <c r="O157" s="86">
        <v>45141</v>
      </c>
      <c r="P157" s="86">
        <v>45204</v>
      </c>
      <c r="Q157" s="26"/>
      <c r="R157" s="86">
        <v>45344</v>
      </c>
      <c r="S157" s="86">
        <v>45344</v>
      </c>
      <c r="T157" s="26" t="s">
        <v>65</v>
      </c>
    </row>
    <row r="158" spans="1:20" x14ac:dyDescent="0.25">
      <c r="A158" s="26">
        <v>93244093</v>
      </c>
      <c r="B158" s="26" t="s">
        <v>87</v>
      </c>
      <c r="C158" s="3" t="s">
        <v>464</v>
      </c>
      <c r="D158" s="26" t="s">
        <v>88</v>
      </c>
      <c r="E158" s="86">
        <v>44957</v>
      </c>
      <c r="F158" s="3" t="s">
        <v>0</v>
      </c>
      <c r="G158" s="3" t="s">
        <v>305</v>
      </c>
      <c r="H158" s="3" t="s">
        <v>10</v>
      </c>
      <c r="I158" s="26" t="s">
        <v>29</v>
      </c>
      <c r="J158" s="26" t="s">
        <v>69</v>
      </c>
      <c r="K158" s="86">
        <v>45141</v>
      </c>
      <c r="L158" s="3" t="s">
        <v>10</v>
      </c>
      <c r="M158" s="3" t="s">
        <v>0</v>
      </c>
      <c r="N158" s="26">
        <v>209</v>
      </c>
      <c r="O158" s="86">
        <v>45141</v>
      </c>
      <c r="P158" s="26"/>
      <c r="Q158" s="26"/>
      <c r="R158" s="26"/>
      <c r="S158" s="26"/>
      <c r="T158" s="26" t="s">
        <v>65</v>
      </c>
    </row>
    <row r="159" spans="1:20" x14ac:dyDescent="0.25">
      <c r="A159" s="26">
        <v>93245493</v>
      </c>
      <c r="B159" s="26" t="s">
        <v>87</v>
      </c>
      <c r="C159" s="3" t="s">
        <v>465</v>
      </c>
      <c r="D159" s="26" t="s">
        <v>88</v>
      </c>
      <c r="E159" s="86">
        <v>44958</v>
      </c>
      <c r="F159" s="3" t="s">
        <v>0</v>
      </c>
      <c r="G159" s="3" t="s">
        <v>306</v>
      </c>
      <c r="H159" s="3" t="s">
        <v>10</v>
      </c>
      <c r="I159" s="26" t="s">
        <v>29</v>
      </c>
      <c r="J159" s="26" t="s">
        <v>69</v>
      </c>
      <c r="K159" s="86">
        <v>45141</v>
      </c>
      <c r="L159" s="3" t="s">
        <v>10</v>
      </c>
      <c r="M159" s="3" t="s">
        <v>0</v>
      </c>
      <c r="N159" s="26">
        <v>209</v>
      </c>
      <c r="O159" s="86">
        <v>45141</v>
      </c>
      <c r="P159" s="26"/>
      <c r="Q159" s="26"/>
      <c r="R159" s="26"/>
      <c r="S159" s="86">
        <v>45334</v>
      </c>
      <c r="T159" s="26" t="s">
        <v>65</v>
      </c>
    </row>
    <row r="160" spans="1:20" x14ac:dyDescent="0.25">
      <c r="A160" s="26">
        <v>93247331</v>
      </c>
      <c r="B160" s="26" t="s">
        <v>87</v>
      </c>
      <c r="C160" s="3" t="s">
        <v>466</v>
      </c>
      <c r="D160" s="26" t="s">
        <v>89</v>
      </c>
      <c r="E160" s="86">
        <v>44960</v>
      </c>
      <c r="F160" s="3" t="s">
        <v>27</v>
      </c>
      <c r="G160" s="3" t="s">
        <v>305</v>
      </c>
      <c r="H160" s="3" t="s">
        <v>17</v>
      </c>
      <c r="I160" s="26" t="s">
        <v>29</v>
      </c>
      <c r="J160" s="26" t="s">
        <v>69</v>
      </c>
      <c r="K160" s="86">
        <v>45141</v>
      </c>
      <c r="L160" s="3" t="s">
        <v>17</v>
      </c>
      <c r="M160" s="3" t="s">
        <v>123</v>
      </c>
      <c r="N160" s="26">
        <v>209</v>
      </c>
      <c r="O160" s="86">
        <v>45141</v>
      </c>
      <c r="P160" s="86">
        <v>45202</v>
      </c>
      <c r="Q160" s="86">
        <v>45236</v>
      </c>
      <c r="R160" s="26"/>
      <c r="S160" s="26"/>
      <c r="T160" s="26" t="s">
        <v>65</v>
      </c>
    </row>
    <row r="161" spans="1:20" x14ac:dyDescent="0.25">
      <c r="A161" s="26">
        <v>93039410</v>
      </c>
      <c r="B161" s="26" t="s">
        <v>87</v>
      </c>
      <c r="C161" s="3" t="s">
        <v>467</v>
      </c>
      <c r="D161" s="26" t="s">
        <v>89</v>
      </c>
      <c r="E161" s="86">
        <v>44803</v>
      </c>
      <c r="F161" s="3" t="s">
        <v>31</v>
      </c>
      <c r="G161" s="3" t="s">
        <v>306</v>
      </c>
      <c r="H161" s="3" t="s">
        <v>132</v>
      </c>
      <c r="I161" s="26" t="s">
        <v>29</v>
      </c>
      <c r="J161" s="26" t="s">
        <v>70</v>
      </c>
      <c r="K161" s="86">
        <v>45146</v>
      </c>
      <c r="L161" s="3" t="s">
        <v>25</v>
      </c>
      <c r="M161" s="3" t="s">
        <v>131</v>
      </c>
      <c r="N161" s="26">
        <v>209</v>
      </c>
      <c r="O161" s="26"/>
      <c r="P161" s="26"/>
      <c r="Q161" s="26"/>
      <c r="R161" s="26"/>
      <c r="S161" s="26"/>
      <c r="T161" s="26" t="s">
        <v>65</v>
      </c>
    </row>
    <row r="162" spans="1:20" x14ac:dyDescent="0.25">
      <c r="A162" s="26">
        <v>93041567</v>
      </c>
      <c r="B162" s="26" t="s">
        <v>87</v>
      </c>
      <c r="C162" s="3" t="s">
        <v>468</v>
      </c>
      <c r="D162" s="26" t="s">
        <v>88</v>
      </c>
      <c r="E162" s="86">
        <v>44805</v>
      </c>
      <c r="F162" s="3" t="s">
        <v>0</v>
      </c>
      <c r="G162" s="3" t="s">
        <v>312</v>
      </c>
      <c r="H162" s="3" t="s">
        <v>22</v>
      </c>
      <c r="I162" s="26" t="s">
        <v>29</v>
      </c>
      <c r="J162" s="26" t="s">
        <v>70</v>
      </c>
      <c r="K162" s="86">
        <v>45156</v>
      </c>
      <c r="L162" s="3" t="s">
        <v>22</v>
      </c>
      <c r="M162" s="3" t="s">
        <v>0</v>
      </c>
      <c r="N162" s="26">
        <v>209</v>
      </c>
      <c r="O162" s="86">
        <v>45156</v>
      </c>
      <c r="P162" s="86">
        <v>45215</v>
      </c>
      <c r="Q162" s="86">
        <v>45247</v>
      </c>
      <c r="R162" s="86">
        <v>45355</v>
      </c>
      <c r="S162" s="86">
        <v>45355</v>
      </c>
      <c r="T162" s="26" t="s">
        <v>110</v>
      </c>
    </row>
    <row r="163" spans="1:20" x14ac:dyDescent="0.25">
      <c r="A163" s="26">
        <v>93060918</v>
      </c>
      <c r="B163" s="26" t="s">
        <v>87</v>
      </c>
      <c r="C163" s="3" t="s">
        <v>469</v>
      </c>
      <c r="D163" s="26" t="s">
        <v>88</v>
      </c>
      <c r="E163" s="86">
        <v>44818</v>
      </c>
      <c r="F163" s="3" t="s">
        <v>27</v>
      </c>
      <c r="G163" s="3" t="s">
        <v>306</v>
      </c>
      <c r="H163" s="3" t="s">
        <v>141</v>
      </c>
      <c r="I163" s="26" t="s">
        <v>29</v>
      </c>
      <c r="J163" s="26" t="s">
        <v>70</v>
      </c>
      <c r="K163" s="86">
        <v>45146</v>
      </c>
      <c r="L163" s="3" t="s">
        <v>25</v>
      </c>
      <c r="M163" s="3" t="s">
        <v>131</v>
      </c>
      <c r="N163" s="26">
        <v>209</v>
      </c>
      <c r="O163" s="26"/>
      <c r="P163" s="26"/>
      <c r="Q163" s="26"/>
      <c r="R163" s="26"/>
      <c r="S163" s="26"/>
      <c r="T163" s="26" t="s">
        <v>65</v>
      </c>
    </row>
    <row r="164" spans="1:20" x14ac:dyDescent="0.25">
      <c r="A164" s="26">
        <v>93066321</v>
      </c>
      <c r="B164" s="26" t="s">
        <v>87</v>
      </c>
      <c r="C164" s="3" t="s">
        <v>470</v>
      </c>
      <c r="D164" s="26" t="s">
        <v>89</v>
      </c>
      <c r="E164" s="86">
        <v>44822</v>
      </c>
      <c r="F164" s="3" t="s">
        <v>27</v>
      </c>
      <c r="G164" s="3" t="s">
        <v>306</v>
      </c>
      <c r="H164" s="3" t="s">
        <v>9</v>
      </c>
      <c r="I164" s="26" t="s">
        <v>29</v>
      </c>
      <c r="J164" s="26" t="s">
        <v>70</v>
      </c>
      <c r="K164" s="86">
        <v>45160</v>
      </c>
      <c r="L164" s="3" t="s">
        <v>9</v>
      </c>
      <c r="M164" s="3" t="s">
        <v>123</v>
      </c>
      <c r="N164" s="26">
        <v>209</v>
      </c>
      <c r="O164" s="86">
        <v>45160</v>
      </c>
      <c r="P164" s="26"/>
      <c r="Q164" s="26"/>
      <c r="R164" s="26"/>
      <c r="S164" s="26"/>
      <c r="T164" s="26" t="s">
        <v>65</v>
      </c>
    </row>
    <row r="165" spans="1:20" x14ac:dyDescent="0.25">
      <c r="A165" s="26">
        <v>93067479</v>
      </c>
      <c r="B165" s="26" t="s">
        <v>87</v>
      </c>
      <c r="C165" s="3" t="s">
        <v>471</v>
      </c>
      <c r="D165" s="26" t="s">
        <v>88</v>
      </c>
      <c r="E165" s="86">
        <v>44820</v>
      </c>
      <c r="F165" s="3" t="s">
        <v>0</v>
      </c>
      <c r="G165" s="3"/>
      <c r="H165" s="3" t="s">
        <v>18</v>
      </c>
      <c r="I165" s="26" t="s">
        <v>29</v>
      </c>
      <c r="J165" s="26" t="s">
        <v>70</v>
      </c>
      <c r="K165" s="86">
        <v>45169</v>
      </c>
      <c r="L165" s="3" t="s">
        <v>18</v>
      </c>
      <c r="M165" s="3" t="s">
        <v>0</v>
      </c>
      <c r="N165" s="26">
        <v>209</v>
      </c>
      <c r="O165" s="86">
        <v>45169</v>
      </c>
      <c r="P165" s="86">
        <v>45233</v>
      </c>
      <c r="Q165" s="86">
        <v>45264</v>
      </c>
      <c r="R165" s="86">
        <v>45378</v>
      </c>
      <c r="S165" s="86">
        <v>45378</v>
      </c>
      <c r="T165" s="26" t="s">
        <v>110</v>
      </c>
    </row>
    <row r="166" spans="1:20" x14ac:dyDescent="0.25">
      <c r="A166" s="26">
        <v>93084483</v>
      </c>
      <c r="B166" s="26" t="s">
        <v>87</v>
      </c>
      <c r="C166" s="3" t="s">
        <v>472</v>
      </c>
      <c r="D166" s="26" t="s">
        <v>89</v>
      </c>
      <c r="E166" s="86">
        <v>44837</v>
      </c>
      <c r="F166" s="3" t="s">
        <v>0</v>
      </c>
      <c r="G166" s="3" t="s">
        <v>307</v>
      </c>
      <c r="H166" s="3" t="s">
        <v>5</v>
      </c>
      <c r="I166" s="26" t="s">
        <v>29</v>
      </c>
      <c r="J166" s="26" t="s">
        <v>70</v>
      </c>
      <c r="K166" s="86">
        <v>45155</v>
      </c>
      <c r="L166" s="3" t="s">
        <v>3</v>
      </c>
      <c r="M166" s="3" t="s">
        <v>0</v>
      </c>
      <c r="N166" s="26">
        <v>209</v>
      </c>
      <c r="O166" s="86">
        <v>45155</v>
      </c>
      <c r="P166" s="86">
        <v>45187</v>
      </c>
      <c r="Q166" s="26"/>
      <c r="R166" s="86">
        <v>45362</v>
      </c>
      <c r="S166" s="86">
        <v>45362</v>
      </c>
      <c r="T166" s="26" t="s">
        <v>65</v>
      </c>
    </row>
    <row r="167" spans="1:20" x14ac:dyDescent="0.25">
      <c r="A167" s="26">
        <v>93092910</v>
      </c>
      <c r="B167" s="26" t="s">
        <v>87</v>
      </c>
      <c r="C167" s="3" t="s">
        <v>473</v>
      </c>
      <c r="D167" s="26" t="s">
        <v>88</v>
      </c>
      <c r="E167" s="86">
        <v>44843</v>
      </c>
      <c r="F167" s="3" t="s">
        <v>0</v>
      </c>
      <c r="G167" s="3" t="s">
        <v>307</v>
      </c>
      <c r="H167" s="3" t="s">
        <v>18</v>
      </c>
      <c r="I167" s="26" t="s">
        <v>29</v>
      </c>
      <c r="J167" s="26" t="s">
        <v>70</v>
      </c>
      <c r="K167" s="86">
        <v>45167</v>
      </c>
      <c r="L167" s="3" t="s">
        <v>18</v>
      </c>
      <c r="M167" s="3" t="s">
        <v>0</v>
      </c>
      <c r="N167" s="26">
        <v>209</v>
      </c>
      <c r="O167" s="86">
        <v>45167</v>
      </c>
      <c r="P167" s="86">
        <v>45233</v>
      </c>
      <c r="Q167" s="86">
        <v>45294</v>
      </c>
      <c r="R167" s="86">
        <v>45364</v>
      </c>
      <c r="S167" s="86">
        <v>45364</v>
      </c>
      <c r="T167" s="26" t="s">
        <v>110</v>
      </c>
    </row>
    <row r="168" spans="1:20" x14ac:dyDescent="0.25">
      <c r="A168" s="26">
        <v>93104017</v>
      </c>
      <c r="B168" s="26" t="s">
        <v>87</v>
      </c>
      <c r="C168" s="3" t="s">
        <v>474</v>
      </c>
      <c r="D168" s="26" t="s">
        <v>88</v>
      </c>
      <c r="E168" s="86">
        <v>44852</v>
      </c>
      <c r="F168" s="3" t="s">
        <v>27</v>
      </c>
      <c r="G168" s="3" t="s">
        <v>306</v>
      </c>
      <c r="H168" s="3" t="s">
        <v>113</v>
      </c>
      <c r="I168" s="26" t="s">
        <v>29</v>
      </c>
      <c r="J168" s="26" t="s">
        <v>70</v>
      </c>
      <c r="K168" s="86">
        <v>45146</v>
      </c>
      <c r="L168" s="3" t="s">
        <v>113</v>
      </c>
      <c r="M168" s="3" t="s">
        <v>129</v>
      </c>
      <c r="N168" s="26">
        <v>209</v>
      </c>
      <c r="O168" s="86">
        <v>45146</v>
      </c>
      <c r="P168" s="86">
        <v>45208</v>
      </c>
      <c r="Q168" s="26"/>
      <c r="R168" s="86">
        <v>45334</v>
      </c>
      <c r="S168" s="86">
        <v>45334</v>
      </c>
      <c r="T168" s="26" t="s">
        <v>65</v>
      </c>
    </row>
    <row r="169" spans="1:20" x14ac:dyDescent="0.25">
      <c r="A169" s="26">
        <v>93110516</v>
      </c>
      <c r="B169" s="26" t="s">
        <v>87</v>
      </c>
      <c r="C169" s="3" t="s">
        <v>475</v>
      </c>
      <c r="D169" s="26" t="s">
        <v>89</v>
      </c>
      <c r="E169" s="86">
        <v>44857</v>
      </c>
      <c r="F169" s="3" t="s">
        <v>0</v>
      </c>
      <c r="G169" s="3" t="s">
        <v>428</v>
      </c>
      <c r="H169" s="3" t="s">
        <v>1225</v>
      </c>
      <c r="I169" s="26" t="s">
        <v>29</v>
      </c>
      <c r="J169" s="26" t="s">
        <v>70</v>
      </c>
      <c r="K169" s="86">
        <v>45160</v>
      </c>
      <c r="L169" s="3" t="s">
        <v>19</v>
      </c>
      <c r="M169" s="3" t="s">
        <v>0</v>
      </c>
      <c r="N169" s="26">
        <v>209</v>
      </c>
      <c r="O169" s="86">
        <v>45160</v>
      </c>
      <c r="P169" s="86">
        <v>45190</v>
      </c>
      <c r="Q169" s="26"/>
      <c r="R169" s="26"/>
      <c r="S169" s="26"/>
      <c r="T169" s="26" t="s">
        <v>65</v>
      </c>
    </row>
    <row r="170" spans="1:20" x14ac:dyDescent="0.25">
      <c r="A170" s="26">
        <v>93131753</v>
      </c>
      <c r="B170" s="26" t="s">
        <v>87</v>
      </c>
      <c r="C170" s="3" t="s">
        <v>476</v>
      </c>
      <c r="D170" s="26" t="s">
        <v>89</v>
      </c>
      <c r="E170" s="86">
        <v>44874</v>
      </c>
      <c r="F170" s="3" t="s">
        <v>0</v>
      </c>
      <c r="G170" s="3" t="s">
        <v>307</v>
      </c>
      <c r="H170" s="3" t="s">
        <v>10</v>
      </c>
      <c r="I170" s="26" t="s">
        <v>29</v>
      </c>
      <c r="J170" s="26" t="s">
        <v>70</v>
      </c>
      <c r="K170" s="86">
        <v>45148</v>
      </c>
      <c r="L170" s="3" t="s">
        <v>10</v>
      </c>
      <c r="M170" s="3" t="s">
        <v>0</v>
      </c>
      <c r="N170" s="26">
        <v>209</v>
      </c>
      <c r="O170" s="86">
        <v>45148</v>
      </c>
      <c r="P170" s="86">
        <v>45181</v>
      </c>
      <c r="Q170" s="86">
        <v>45243</v>
      </c>
      <c r="R170" s="26"/>
      <c r="S170" s="26"/>
      <c r="T170" s="26" t="s">
        <v>65</v>
      </c>
    </row>
    <row r="171" spans="1:20" x14ac:dyDescent="0.25">
      <c r="A171" s="26">
        <v>93137203</v>
      </c>
      <c r="B171" s="26" t="s">
        <v>87</v>
      </c>
      <c r="C171" s="3" t="s">
        <v>477</v>
      </c>
      <c r="D171" s="26" t="s">
        <v>89</v>
      </c>
      <c r="E171" s="86">
        <v>44877</v>
      </c>
      <c r="F171" s="3" t="s">
        <v>0</v>
      </c>
      <c r="G171" s="3" t="s">
        <v>478</v>
      </c>
      <c r="H171" s="3" t="s">
        <v>130</v>
      </c>
      <c r="I171" s="26" t="s">
        <v>29</v>
      </c>
      <c r="J171" s="26" t="s">
        <v>70</v>
      </c>
      <c r="K171" s="86">
        <v>45156</v>
      </c>
      <c r="L171" s="3" t="s">
        <v>130</v>
      </c>
      <c r="M171" s="3" t="s">
        <v>0</v>
      </c>
      <c r="N171" s="26">
        <v>209</v>
      </c>
      <c r="O171" s="86">
        <v>45156</v>
      </c>
      <c r="P171" s="86">
        <v>45198</v>
      </c>
      <c r="Q171" s="86">
        <v>45229</v>
      </c>
      <c r="R171" s="26"/>
      <c r="S171" s="26"/>
      <c r="T171" s="26" t="s">
        <v>65</v>
      </c>
    </row>
    <row r="172" spans="1:20" x14ac:dyDescent="0.25">
      <c r="A172" s="26">
        <v>93153313</v>
      </c>
      <c r="B172" s="26" t="s">
        <v>87</v>
      </c>
      <c r="C172" s="3" t="s">
        <v>479</v>
      </c>
      <c r="D172" s="26" t="s">
        <v>89</v>
      </c>
      <c r="E172" s="86">
        <v>44890</v>
      </c>
      <c r="F172" s="3" t="s">
        <v>0</v>
      </c>
      <c r="G172" s="3" t="s">
        <v>308</v>
      </c>
      <c r="H172" s="3" t="s">
        <v>18</v>
      </c>
      <c r="I172" s="26" t="s">
        <v>29</v>
      </c>
      <c r="J172" s="26" t="s">
        <v>70</v>
      </c>
      <c r="K172" s="86">
        <v>45167</v>
      </c>
      <c r="L172" s="3" t="s">
        <v>18</v>
      </c>
      <c r="M172" s="3" t="s">
        <v>0</v>
      </c>
      <c r="N172" s="26">
        <v>209</v>
      </c>
      <c r="O172" s="86">
        <v>45167</v>
      </c>
      <c r="P172" s="86">
        <v>45233</v>
      </c>
      <c r="Q172" s="86">
        <v>45264</v>
      </c>
      <c r="R172" s="86">
        <v>45364</v>
      </c>
      <c r="S172" s="86">
        <v>45364</v>
      </c>
      <c r="T172" s="26" t="s">
        <v>110</v>
      </c>
    </row>
    <row r="173" spans="1:20" x14ac:dyDescent="0.25">
      <c r="A173" s="26">
        <v>93154153</v>
      </c>
      <c r="B173" s="26" t="s">
        <v>87</v>
      </c>
      <c r="C173" s="3" t="s">
        <v>1232</v>
      </c>
      <c r="D173" s="26" t="s">
        <v>89</v>
      </c>
      <c r="E173" s="86">
        <v>44890</v>
      </c>
      <c r="F173" s="3" t="s">
        <v>0</v>
      </c>
      <c r="G173" s="3" t="s">
        <v>307</v>
      </c>
      <c r="H173" s="3" t="s">
        <v>130</v>
      </c>
      <c r="I173" s="26" t="s">
        <v>29</v>
      </c>
      <c r="J173" s="26" t="s">
        <v>70</v>
      </c>
      <c r="K173" s="86">
        <v>45173</v>
      </c>
      <c r="L173" s="3" t="s">
        <v>130</v>
      </c>
      <c r="M173" s="3" t="s">
        <v>0</v>
      </c>
      <c r="N173" s="26">
        <v>209</v>
      </c>
      <c r="O173" s="86">
        <v>45173</v>
      </c>
      <c r="P173" s="86">
        <v>45232</v>
      </c>
      <c r="Q173" s="86">
        <v>45265</v>
      </c>
      <c r="R173" s="86">
        <v>45376</v>
      </c>
      <c r="S173" s="86">
        <v>45376</v>
      </c>
      <c r="T173" s="26" t="s">
        <v>110</v>
      </c>
    </row>
    <row r="174" spans="1:20" x14ac:dyDescent="0.25">
      <c r="A174" s="26">
        <v>93154427</v>
      </c>
      <c r="B174" s="26" t="s">
        <v>87</v>
      </c>
      <c r="C174" s="3" t="s">
        <v>480</v>
      </c>
      <c r="D174" s="26" t="s">
        <v>89</v>
      </c>
      <c r="E174" s="86">
        <v>44891</v>
      </c>
      <c r="F174" s="3" t="s">
        <v>93</v>
      </c>
      <c r="G174" s="3" t="s">
        <v>305</v>
      </c>
      <c r="H174" s="3" t="s">
        <v>11</v>
      </c>
      <c r="I174" s="26" t="s">
        <v>29</v>
      </c>
      <c r="J174" s="26" t="s">
        <v>70</v>
      </c>
      <c r="K174" s="86">
        <v>45166</v>
      </c>
      <c r="L174" s="3" t="s">
        <v>25</v>
      </c>
      <c r="M174" s="3" t="s">
        <v>131</v>
      </c>
      <c r="N174" s="26">
        <v>209</v>
      </c>
      <c r="O174" s="26"/>
      <c r="P174" s="26"/>
      <c r="Q174" s="26"/>
      <c r="R174" s="26"/>
      <c r="S174" s="26"/>
      <c r="T174" s="26" t="s">
        <v>65</v>
      </c>
    </row>
    <row r="175" spans="1:20" x14ac:dyDescent="0.25">
      <c r="A175" s="26">
        <v>93176181</v>
      </c>
      <c r="B175" s="26" t="s">
        <v>87</v>
      </c>
      <c r="C175" s="3" t="s">
        <v>481</v>
      </c>
      <c r="D175" s="26" t="s">
        <v>89</v>
      </c>
      <c r="E175" s="86">
        <v>44907</v>
      </c>
      <c r="F175" s="3" t="s">
        <v>27</v>
      </c>
      <c r="G175" s="3" t="s">
        <v>305</v>
      </c>
      <c r="H175" s="3" t="s">
        <v>146</v>
      </c>
      <c r="I175" s="26" t="s">
        <v>29</v>
      </c>
      <c r="J175" s="26" t="s">
        <v>70</v>
      </c>
      <c r="K175" s="86">
        <v>45171</v>
      </c>
      <c r="L175" s="3" t="s">
        <v>26</v>
      </c>
      <c r="M175" s="3" t="s">
        <v>131</v>
      </c>
      <c r="N175" s="26">
        <v>209</v>
      </c>
      <c r="O175" s="26"/>
      <c r="P175" s="26"/>
      <c r="Q175" s="26"/>
      <c r="R175" s="26"/>
      <c r="S175" s="26"/>
      <c r="T175" s="26" t="s">
        <v>65</v>
      </c>
    </row>
    <row r="176" spans="1:20" x14ac:dyDescent="0.25">
      <c r="A176" s="26">
        <v>93183909</v>
      </c>
      <c r="B176" s="26" t="s">
        <v>87</v>
      </c>
      <c r="C176" s="3" t="s">
        <v>482</v>
      </c>
      <c r="D176" s="26" t="s">
        <v>89</v>
      </c>
      <c r="E176" s="86">
        <v>44913</v>
      </c>
      <c r="F176" s="3" t="s">
        <v>93</v>
      </c>
      <c r="G176" s="3" t="s">
        <v>306</v>
      </c>
      <c r="H176" s="3" t="s">
        <v>8</v>
      </c>
      <c r="I176" s="26" t="s">
        <v>29</v>
      </c>
      <c r="J176" s="26" t="s">
        <v>70</v>
      </c>
      <c r="K176" s="86">
        <v>45149</v>
      </c>
      <c r="L176" s="3" t="s">
        <v>26</v>
      </c>
      <c r="M176" s="3" t="s">
        <v>131</v>
      </c>
      <c r="N176" s="26">
        <v>209</v>
      </c>
      <c r="O176" s="26"/>
      <c r="P176" s="26"/>
      <c r="Q176" s="26"/>
      <c r="R176" s="26"/>
      <c r="S176" s="26"/>
      <c r="T176" s="26" t="s">
        <v>65</v>
      </c>
    </row>
    <row r="177" spans="1:20" x14ac:dyDescent="0.25">
      <c r="A177" s="26">
        <v>93188660</v>
      </c>
      <c r="B177" s="26" t="s">
        <v>87</v>
      </c>
      <c r="C177" s="3" t="s">
        <v>483</v>
      </c>
      <c r="D177" s="26" t="s">
        <v>88</v>
      </c>
      <c r="E177" s="86">
        <v>44917</v>
      </c>
      <c r="F177" s="3" t="s">
        <v>31</v>
      </c>
      <c r="G177" s="3" t="s">
        <v>306</v>
      </c>
      <c r="H177" s="3" t="s">
        <v>135</v>
      </c>
      <c r="I177" s="26" t="s">
        <v>29</v>
      </c>
      <c r="J177" s="26" t="s">
        <v>70</v>
      </c>
      <c r="K177" s="86">
        <v>45145</v>
      </c>
      <c r="L177" s="3" t="s">
        <v>135</v>
      </c>
      <c r="M177" s="3" t="s">
        <v>123</v>
      </c>
      <c r="N177" s="26">
        <v>209</v>
      </c>
      <c r="O177" s="86">
        <v>45145</v>
      </c>
      <c r="P177" s="86">
        <v>45173</v>
      </c>
      <c r="Q177" s="86">
        <v>45226</v>
      </c>
      <c r="R177" s="86">
        <v>45341</v>
      </c>
      <c r="S177" s="86">
        <v>45341</v>
      </c>
      <c r="T177" s="26" t="s">
        <v>110</v>
      </c>
    </row>
    <row r="178" spans="1:20" x14ac:dyDescent="0.25">
      <c r="A178" s="26">
        <v>93208038</v>
      </c>
      <c r="B178" s="26" t="s">
        <v>87</v>
      </c>
      <c r="C178" s="3" t="s">
        <v>484</v>
      </c>
      <c r="D178" s="26" t="s">
        <v>88</v>
      </c>
      <c r="E178" s="86">
        <v>44932</v>
      </c>
      <c r="F178" s="3" t="s">
        <v>27</v>
      </c>
      <c r="G178" s="3" t="s">
        <v>305</v>
      </c>
      <c r="H178" s="3" t="s">
        <v>16</v>
      </c>
      <c r="I178" s="26" t="s">
        <v>29</v>
      </c>
      <c r="J178" s="26" t="s">
        <v>70</v>
      </c>
      <c r="K178" s="86">
        <v>45153</v>
      </c>
      <c r="L178" s="3" t="s">
        <v>16</v>
      </c>
      <c r="M178" s="3" t="s">
        <v>123</v>
      </c>
      <c r="N178" s="26">
        <v>209</v>
      </c>
      <c r="O178" s="86">
        <v>45153</v>
      </c>
      <c r="P178" s="86">
        <v>45213</v>
      </c>
      <c r="Q178" s="86">
        <v>45274</v>
      </c>
      <c r="R178" s="26"/>
      <c r="S178" s="26"/>
      <c r="T178" s="26" t="s">
        <v>65</v>
      </c>
    </row>
    <row r="179" spans="1:20" x14ac:dyDescent="0.25">
      <c r="A179" s="26">
        <v>93208452</v>
      </c>
      <c r="B179" s="26" t="s">
        <v>87</v>
      </c>
      <c r="C179" s="3" t="s">
        <v>485</v>
      </c>
      <c r="D179" s="26" t="s">
        <v>88</v>
      </c>
      <c r="E179" s="86">
        <v>44932</v>
      </c>
      <c r="F179" s="3" t="s">
        <v>0</v>
      </c>
      <c r="G179" s="3" t="s">
        <v>306</v>
      </c>
      <c r="H179" s="3" t="s">
        <v>4</v>
      </c>
      <c r="I179" s="26" t="s">
        <v>29</v>
      </c>
      <c r="J179" s="26" t="s">
        <v>70</v>
      </c>
      <c r="K179" s="86">
        <v>45166</v>
      </c>
      <c r="L179" s="3" t="s">
        <v>25</v>
      </c>
      <c r="M179" s="3" t="s">
        <v>131</v>
      </c>
      <c r="N179" s="26">
        <v>209</v>
      </c>
      <c r="O179" s="26"/>
      <c r="P179" s="26"/>
      <c r="Q179" s="26"/>
      <c r="R179" s="26"/>
      <c r="S179" s="26"/>
      <c r="T179" s="26" t="s">
        <v>65</v>
      </c>
    </row>
    <row r="180" spans="1:20" x14ac:dyDescent="0.25">
      <c r="A180" s="26">
        <v>93208597</v>
      </c>
      <c r="B180" s="26" t="s">
        <v>87</v>
      </c>
      <c r="C180" s="3" t="s">
        <v>486</v>
      </c>
      <c r="D180" s="26" t="s">
        <v>88</v>
      </c>
      <c r="E180" s="86">
        <v>44932</v>
      </c>
      <c r="F180" s="3" t="s">
        <v>27</v>
      </c>
      <c r="G180" s="3" t="s">
        <v>307</v>
      </c>
      <c r="H180" s="3" t="s">
        <v>17</v>
      </c>
      <c r="I180" s="26" t="s">
        <v>29</v>
      </c>
      <c r="J180" s="26" t="s">
        <v>70</v>
      </c>
      <c r="K180" s="86">
        <v>45170</v>
      </c>
      <c r="L180" s="3" t="s">
        <v>17</v>
      </c>
      <c r="M180" s="3" t="s">
        <v>123</v>
      </c>
      <c r="N180" s="26">
        <v>209</v>
      </c>
      <c r="O180" s="86">
        <v>45170</v>
      </c>
      <c r="P180" s="86">
        <v>45201</v>
      </c>
      <c r="Q180" s="86">
        <v>45258</v>
      </c>
      <c r="R180" s="26"/>
      <c r="S180" s="26"/>
      <c r="T180" s="26" t="s">
        <v>65</v>
      </c>
    </row>
    <row r="181" spans="1:20" x14ac:dyDescent="0.25">
      <c r="A181" s="26">
        <v>93209416</v>
      </c>
      <c r="B181" s="26" t="s">
        <v>87</v>
      </c>
      <c r="C181" s="3" t="s">
        <v>487</v>
      </c>
      <c r="D181" s="26" t="s">
        <v>88</v>
      </c>
      <c r="E181" s="86">
        <v>44932</v>
      </c>
      <c r="F181" s="3" t="s">
        <v>0</v>
      </c>
      <c r="G181" s="3" t="s">
        <v>307</v>
      </c>
      <c r="H181" s="3" t="s">
        <v>3</v>
      </c>
      <c r="I181" s="26" t="s">
        <v>29</v>
      </c>
      <c r="J181" s="26" t="s">
        <v>70</v>
      </c>
      <c r="K181" s="86">
        <v>45143</v>
      </c>
      <c r="L181" s="3" t="s">
        <v>3</v>
      </c>
      <c r="M181" s="3" t="s">
        <v>0</v>
      </c>
      <c r="N181" s="26">
        <v>209</v>
      </c>
      <c r="O181" s="86">
        <v>45143</v>
      </c>
      <c r="P181" s="86">
        <v>45204</v>
      </c>
      <c r="Q181" s="86">
        <v>45237</v>
      </c>
      <c r="R181" s="86">
        <v>45352</v>
      </c>
      <c r="S181" s="86">
        <v>45352</v>
      </c>
      <c r="T181" s="26" t="s">
        <v>110</v>
      </c>
    </row>
    <row r="182" spans="1:20" x14ac:dyDescent="0.25">
      <c r="A182" s="26">
        <v>93210760</v>
      </c>
      <c r="B182" s="26" t="s">
        <v>87</v>
      </c>
      <c r="C182" s="3" t="s">
        <v>488</v>
      </c>
      <c r="D182" s="26" t="s">
        <v>89</v>
      </c>
      <c r="E182" s="86">
        <v>44934</v>
      </c>
      <c r="F182" s="3" t="s">
        <v>0</v>
      </c>
      <c r="G182" s="3" t="s">
        <v>307</v>
      </c>
      <c r="H182" s="3" t="s">
        <v>22</v>
      </c>
      <c r="I182" s="26" t="s">
        <v>29</v>
      </c>
      <c r="J182" s="26" t="s">
        <v>70</v>
      </c>
      <c r="K182" s="86">
        <v>45164</v>
      </c>
      <c r="L182" s="3" t="s">
        <v>22</v>
      </c>
      <c r="M182" s="3" t="s">
        <v>0</v>
      </c>
      <c r="N182" s="26">
        <v>209</v>
      </c>
      <c r="O182" s="86">
        <v>45164</v>
      </c>
      <c r="P182" s="86">
        <v>45196</v>
      </c>
      <c r="Q182" s="86">
        <v>45229</v>
      </c>
      <c r="R182" s="86">
        <v>45366</v>
      </c>
      <c r="S182" s="86">
        <v>45366</v>
      </c>
      <c r="T182" s="26" t="s">
        <v>110</v>
      </c>
    </row>
    <row r="183" spans="1:20" x14ac:dyDescent="0.25">
      <c r="A183" s="26">
        <v>93219797</v>
      </c>
      <c r="B183" s="26" t="s">
        <v>87</v>
      </c>
      <c r="C183" s="3" t="s">
        <v>489</v>
      </c>
      <c r="D183" s="26" t="s">
        <v>88</v>
      </c>
      <c r="E183" s="86">
        <v>44940</v>
      </c>
      <c r="F183" s="3" t="s">
        <v>0</v>
      </c>
      <c r="G183" s="3" t="s">
        <v>307</v>
      </c>
      <c r="H183" s="3" t="s">
        <v>130</v>
      </c>
      <c r="I183" s="26" t="s">
        <v>29</v>
      </c>
      <c r="J183" s="26" t="s">
        <v>70</v>
      </c>
      <c r="K183" s="86">
        <v>45153</v>
      </c>
      <c r="L183" s="3" t="s">
        <v>130</v>
      </c>
      <c r="M183" s="3" t="s">
        <v>0</v>
      </c>
      <c r="N183" s="26">
        <v>209</v>
      </c>
      <c r="O183" s="86">
        <v>45153</v>
      </c>
      <c r="P183" s="86">
        <v>45212</v>
      </c>
      <c r="Q183" s="86">
        <v>45257</v>
      </c>
      <c r="R183" s="86">
        <v>45359</v>
      </c>
      <c r="S183" s="86">
        <v>45359</v>
      </c>
      <c r="T183" s="26" t="s">
        <v>110</v>
      </c>
    </row>
    <row r="184" spans="1:20" x14ac:dyDescent="0.25">
      <c r="A184" s="26">
        <v>93220099</v>
      </c>
      <c r="B184" s="26" t="s">
        <v>87</v>
      </c>
      <c r="C184" s="3" t="s">
        <v>490</v>
      </c>
      <c r="D184" s="26" t="s">
        <v>88</v>
      </c>
      <c r="E184" s="86">
        <v>44940</v>
      </c>
      <c r="F184" s="3" t="s">
        <v>0</v>
      </c>
      <c r="G184" s="3" t="s">
        <v>491</v>
      </c>
      <c r="H184" s="3" t="s">
        <v>21</v>
      </c>
      <c r="I184" s="26" t="s">
        <v>29</v>
      </c>
      <c r="J184" s="26" t="s">
        <v>70</v>
      </c>
      <c r="K184" s="86">
        <v>45152</v>
      </c>
      <c r="L184" s="3" t="s">
        <v>21</v>
      </c>
      <c r="M184" s="3" t="s">
        <v>0</v>
      </c>
      <c r="N184" s="26">
        <v>209</v>
      </c>
      <c r="O184" s="86">
        <v>45152</v>
      </c>
      <c r="P184" s="86">
        <v>45187</v>
      </c>
      <c r="Q184" s="26"/>
      <c r="R184" s="86">
        <v>45348</v>
      </c>
      <c r="S184" s="86">
        <v>45348</v>
      </c>
      <c r="T184" s="26" t="s">
        <v>65</v>
      </c>
    </row>
    <row r="185" spans="1:20" x14ac:dyDescent="0.25">
      <c r="A185" s="26">
        <v>93223839</v>
      </c>
      <c r="B185" s="26" t="s">
        <v>87</v>
      </c>
      <c r="C185" s="3" t="s">
        <v>492</v>
      </c>
      <c r="D185" s="26" t="s">
        <v>88</v>
      </c>
      <c r="E185" s="86">
        <v>44943</v>
      </c>
      <c r="F185" s="3" t="s">
        <v>28</v>
      </c>
      <c r="G185" s="3" t="s">
        <v>493</v>
      </c>
      <c r="H185" s="3" t="s">
        <v>135</v>
      </c>
      <c r="I185" s="26" t="s">
        <v>29</v>
      </c>
      <c r="J185" s="26" t="s">
        <v>70</v>
      </c>
      <c r="K185" s="86">
        <v>45145</v>
      </c>
      <c r="L185" s="3" t="s">
        <v>135</v>
      </c>
      <c r="M185" s="3" t="s">
        <v>123</v>
      </c>
      <c r="N185" s="26">
        <v>209</v>
      </c>
      <c r="O185" s="86">
        <v>45145</v>
      </c>
      <c r="P185" s="86">
        <v>45171</v>
      </c>
      <c r="Q185" s="86">
        <v>45222</v>
      </c>
      <c r="R185" s="86">
        <v>45342</v>
      </c>
      <c r="S185" s="86">
        <v>45342</v>
      </c>
      <c r="T185" s="26" t="s">
        <v>110</v>
      </c>
    </row>
    <row r="186" spans="1:20" x14ac:dyDescent="0.25">
      <c r="A186" s="26">
        <v>93224626</v>
      </c>
      <c r="B186" s="26" t="s">
        <v>87</v>
      </c>
      <c r="C186" s="3" t="s">
        <v>494</v>
      </c>
      <c r="D186" s="26" t="s">
        <v>89</v>
      </c>
      <c r="E186" s="86">
        <v>44944</v>
      </c>
      <c r="F186" s="3" t="s">
        <v>0</v>
      </c>
      <c r="G186" s="3" t="s">
        <v>495</v>
      </c>
      <c r="H186" s="3" t="s">
        <v>21</v>
      </c>
      <c r="I186" s="26" t="s">
        <v>29</v>
      </c>
      <c r="J186" s="26" t="s">
        <v>70</v>
      </c>
      <c r="K186" s="86">
        <v>45157</v>
      </c>
      <c r="L186" s="3" t="s">
        <v>21</v>
      </c>
      <c r="M186" s="3" t="s">
        <v>0</v>
      </c>
      <c r="N186" s="26">
        <v>209</v>
      </c>
      <c r="O186" s="86">
        <v>45157</v>
      </c>
      <c r="P186" s="26"/>
      <c r="Q186" s="26"/>
      <c r="R186" s="26"/>
      <c r="S186" s="26"/>
      <c r="T186" s="26" t="s">
        <v>65</v>
      </c>
    </row>
    <row r="187" spans="1:20" x14ac:dyDescent="0.25">
      <c r="A187" s="26">
        <v>93228392</v>
      </c>
      <c r="B187" s="26" t="s">
        <v>87</v>
      </c>
      <c r="C187" s="3" t="s">
        <v>496</v>
      </c>
      <c r="D187" s="26" t="s">
        <v>88</v>
      </c>
      <c r="E187" s="86">
        <v>44946</v>
      </c>
      <c r="F187" s="3" t="s">
        <v>0</v>
      </c>
      <c r="G187" s="3"/>
      <c r="H187" s="3" t="s">
        <v>5</v>
      </c>
      <c r="I187" s="26" t="s">
        <v>29</v>
      </c>
      <c r="J187" s="26" t="s">
        <v>70</v>
      </c>
      <c r="K187" s="86">
        <v>45157</v>
      </c>
      <c r="L187" s="3" t="s">
        <v>22</v>
      </c>
      <c r="M187" s="3" t="s">
        <v>0</v>
      </c>
      <c r="N187" s="26">
        <v>209</v>
      </c>
      <c r="O187" s="86">
        <v>45157</v>
      </c>
      <c r="P187" s="86">
        <v>45206</v>
      </c>
      <c r="Q187" s="86">
        <v>45250</v>
      </c>
      <c r="R187" s="86">
        <v>45366</v>
      </c>
      <c r="S187" s="86">
        <v>45366</v>
      </c>
      <c r="T187" s="26" t="s">
        <v>110</v>
      </c>
    </row>
    <row r="188" spans="1:20" x14ac:dyDescent="0.25">
      <c r="A188" s="26">
        <v>93233440</v>
      </c>
      <c r="B188" s="26" t="s">
        <v>87</v>
      </c>
      <c r="C188" s="3" t="s">
        <v>497</v>
      </c>
      <c r="D188" s="26" t="s">
        <v>89</v>
      </c>
      <c r="E188" s="86">
        <v>44950</v>
      </c>
      <c r="F188" s="3" t="s">
        <v>0</v>
      </c>
      <c r="G188" s="3" t="s">
        <v>307</v>
      </c>
      <c r="H188" s="3" t="s">
        <v>3</v>
      </c>
      <c r="I188" s="26" t="s">
        <v>29</v>
      </c>
      <c r="J188" s="26" t="s">
        <v>70</v>
      </c>
      <c r="K188" s="86">
        <v>45145</v>
      </c>
      <c r="L188" s="3" t="s">
        <v>3</v>
      </c>
      <c r="M188" s="3" t="s">
        <v>0</v>
      </c>
      <c r="N188" s="26">
        <v>209</v>
      </c>
      <c r="O188" s="86">
        <v>45145</v>
      </c>
      <c r="P188" s="86">
        <v>45176</v>
      </c>
      <c r="Q188" s="86">
        <v>45239</v>
      </c>
      <c r="R188" s="86">
        <v>45337</v>
      </c>
      <c r="S188" s="86">
        <v>45352</v>
      </c>
      <c r="T188" s="26" t="s">
        <v>110</v>
      </c>
    </row>
    <row r="189" spans="1:20" x14ac:dyDescent="0.25">
      <c r="A189" s="26">
        <v>93233534</v>
      </c>
      <c r="B189" s="26" t="s">
        <v>87</v>
      </c>
      <c r="C189" s="3" t="s">
        <v>498</v>
      </c>
      <c r="D189" s="26" t="s">
        <v>88</v>
      </c>
      <c r="E189" s="86">
        <v>44950</v>
      </c>
      <c r="F189" s="3" t="s">
        <v>0</v>
      </c>
      <c r="G189" s="3" t="s">
        <v>313</v>
      </c>
      <c r="H189" s="3" t="s">
        <v>130</v>
      </c>
      <c r="I189" s="26" t="s">
        <v>29</v>
      </c>
      <c r="J189" s="26" t="s">
        <v>70</v>
      </c>
      <c r="K189" s="86">
        <v>45149</v>
      </c>
      <c r="L189" s="3" t="s">
        <v>130</v>
      </c>
      <c r="M189" s="3" t="s">
        <v>0</v>
      </c>
      <c r="N189" s="26">
        <v>209</v>
      </c>
      <c r="O189" s="86">
        <v>45149</v>
      </c>
      <c r="P189" s="86">
        <v>45184</v>
      </c>
      <c r="Q189" s="86">
        <v>45247</v>
      </c>
      <c r="R189" s="26"/>
      <c r="S189" s="26"/>
      <c r="T189" s="26" t="s">
        <v>65</v>
      </c>
    </row>
    <row r="190" spans="1:20" x14ac:dyDescent="0.25">
      <c r="A190" s="26">
        <v>93236935</v>
      </c>
      <c r="B190" s="26" t="s">
        <v>87</v>
      </c>
      <c r="C190" s="3" t="s">
        <v>499</v>
      </c>
      <c r="D190" s="26" t="s">
        <v>88</v>
      </c>
      <c r="E190" s="86">
        <v>44952</v>
      </c>
      <c r="F190" s="3" t="s">
        <v>0</v>
      </c>
      <c r="G190" s="3" t="s">
        <v>306</v>
      </c>
      <c r="H190" s="3" t="s">
        <v>1</v>
      </c>
      <c r="I190" s="26" t="s">
        <v>29</v>
      </c>
      <c r="J190" s="26" t="s">
        <v>70</v>
      </c>
      <c r="K190" s="86">
        <v>45161</v>
      </c>
      <c r="L190" s="3" t="s">
        <v>1</v>
      </c>
      <c r="M190" s="3" t="s">
        <v>0</v>
      </c>
      <c r="N190" s="26">
        <v>209</v>
      </c>
      <c r="O190" s="86">
        <v>45161</v>
      </c>
      <c r="P190" s="86">
        <v>45189</v>
      </c>
      <c r="Q190" s="86">
        <v>45219</v>
      </c>
      <c r="R190" s="26"/>
      <c r="S190" s="26"/>
      <c r="T190" s="26" t="s">
        <v>65</v>
      </c>
    </row>
    <row r="191" spans="1:20" x14ac:dyDescent="0.25">
      <c r="A191" s="26">
        <v>93237908</v>
      </c>
      <c r="B191" s="26" t="s">
        <v>87</v>
      </c>
      <c r="C191" s="3" t="s">
        <v>500</v>
      </c>
      <c r="D191" s="26" t="s">
        <v>89</v>
      </c>
      <c r="E191" s="86">
        <v>44953</v>
      </c>
      <c r="F191" s="3" t="s">
        <v>0</v>
      </c>
      <c r="G191" s="3" t="s">
        <v>305</v>
      </c>
      <c r="H191" s="3" t="s">
        <v>1</v>
      </c>
      <c r="I191" s="26" t="s">
        <v>29</v>
      </c>
      <c r="J191" s="26" t="s">
        <v>70</v>
      </c>
      <c r="K191" s="86">
        <v>45156</v>
      </c>
      <c r="L191" s="3" t="s">
        <v>1</v>
      </c>
      <c r="M191" s="3" t="s">
        <v>0</v>
      </c>
      <c r="N191" s="26">
        <v>209</v>
      </c>
      <c r="O191" s="86">
        <v>45156</v>
      </c>
      <c r="P191" s="86">
        <v>45216</v>
      </c>
      <c r="Q191" s="26"/>
      <c r="R191" s="86">
        <v>45364</v>
      </c>
      <c r="S191" s="86">
        <v>45364</v>
      </c>
      <c r="T191" s="26" t="s">
        <v>65</v>
      </c>
    </row>
    <row r="192" spans="1:20" x14ac:dyDescent="0.25">
      <c r="A192" s="26">
        <v>93239607</v>
      </c>
      <c r="B192" s="26" t="s">
        <v>87</v>
      </c>
      <c r="C192" s="3" t="s">
        <v>501</v>
      </c>
      <c r="D192" s="26" t="s">
        <v>89</v>
      </c>
      <c r="E192" s="86">
        <v>44954</v>
      </c>
      <c r="F192" s="3" t="s">
        <v>27</v>
      </c>
      <c r="G192" s="3" t="s">
        <v>306</v>
      </c>
      <c r="H192" s="3" t="s">
        <v>113</v>
      </c>
      <c r="I192" s="26" t="s">
        <v>29</v>
      </c>
      <c r="J192" s="26" t="s">
        <v>70</v>
      </c>
      <c r="K192" s="86">
        <v>45146</v>
      </c>
      <c r="L192" s="3" t="s">
        <v>113</v>
      </c>
      <c r="M192" s="3" t="s">
        <v>129</v>
      </c>
      <c r="N192" s="26">
        <v>209</v>
      </c>
      <c r="O192" s="86">
        <v>45146</v>
      </c>
      <c r="P192" s="86">
        <v>45177</v>
      </c>
      <c r="Q192" s="86">
        <v>45239</v>
      </c>
      <c r="R192" s="26"/>
      <c r="S192" s="86">
        <v>45334</v>
      </c>
      <c r="T192" s="26" t="s">
        <v>65</v>
      </c>
    </row>
    <row r="193" spans="1:20" x14ac:dyDescent="0.25">
      <c r="A193" s="26">
        <v>93241265</v>
      </c>
      <c r="B193" s="26" t="s">
        <v>87</v>
      </c>
      <c r="C193" s="3" t="s">
        <v>502</v>
      </c>
      <c r="D193" s="26" t="s">
        <v>89</v>
      </c>
      <c r="E193" s="86">
        <v>44955</v>
      </c>
      <c r="F193" s="3" t="s">
        <v>0</v>
      </c>
      <c r="G193" s="3"/>
      <c r="H193" s="3" t="s">
        <v>4</v>
      </c>
      <c r="I193" s="26" t="s">
        <v>29</v>
      </c>
      <c r="J193" s="26" t="s">
        <v>70</v>
      </c>
      <c r="K193" s="86">
        <v>45153</v>
      </c>
      <c r="L193" s="3" t="s">
        <v>4</v>
      </c>
      <c r="M193" s="3" t="s">
        <v>0</v>
      </c>
      <c r="N193" s="26">
        <v>209</v>
      </c>
      <c r="O193" s="86">
        <v>45153</v>
      </c>
      <c r="P193" s="86">
        <v>45187</v>
      </c>
      <c r="Q193" s="86">
        <v>45250</v>
      </c>
      <c r="R193" s="86">
        <v>45360</v>
      </c>
      <c r="S193" s="86">
        <v>45360</v>
      </c>
      <c r="T193" s="26" t="s">
        <v>110</v>
      </c>
    </row>
    <row r="194" spans="1:20" x14ac:dyDescent="0.25">
      <c r="A194" s="26">
        <v>93243020</v>
      </c>
      <c r="B194" s="26" t="s">
        <v>87</v>
      </c>
      <c r="C194" s="3" t="s">
        <v>503</v>
      </c>
      <c r="D194" s="26" t="s">
        <v>88</v>
      </c>
      <c r="E194" s="86">
        <v>44957</v>
      </c>
      <c r="F194" s="3" t="s">
        <v>0</v>
      </c>
      <c r="G194" s="3" t="s">
        <v>307</v>
      </c>
      <c r="H194" s="3" t="s">
        <v>4</v>
      </c>
      <c r="I194" s="26" t="s">
        <v>29</v>
      </c>
      <c r="J194" s="26" t="s">
        <v>70</v>
      </c>
      <c r="K194" s="86">
        <v>45146</v>
      </c>
      <c r="L194" s="3" t="s">
        <v>4</v>
      </c>
      <c r="M194" s="3" t="s">
        <v>0</v>
      </c>
      <c r="N194" s="26">
        <v>209</v>
      </c>
      <c r="O194" s="86">
        <v>45146</v>
      </c>
      <c r="P194" s="86">
        <v>45212</v>
      </c>
      <c r="Q194" s="26"/>
      <c r="R194" s="26"/>
      <c r="S194" s="26"/>
      <c r="T194" s="26" t="s">
        <v>65</v>
      </c>
    </row>
    <row r="195" spans="1:20" x14ac:dyDescent="0.25">
      <c r="A195" s="26">
        <v>93245590</v>
      </c>
      <c r="B195" s="26" t="s">
        <v>87</v>
      </c>
      <c r="C195" s="3" t="s">
        <v>504</v>
      </c>
      <c r="D195" s="26" t="s">
        <v>89</v>
      </c>
      <c r="E195" s="86">
        <v>44958</v>
      </c>
      <c r="F195" s="3" t="s">
        <v>27</v>
      </c>
      <c r="G195" s="3" t="s">
        <v>306</v>
      </c>
      <c r="H195" s="3" t="s">
        <v>20</v>
      </c>
      <c r="I195" s="26" t="s">
        <v>29</v>
      </c>
      <c r="J195" s="26" t="s">
        <v>70</v>
      </c>
      <c r="K195" s="86">
        <v>45143</v>
      </c>
      <c r="L195" s="3" t="s">
        <v>20</v>
      </c>
      <c r="M195" s="3" t="s">
        <v>129</v>
      </c>
      <c r="N195" s="26">
        <v>209</v>
      </c>
      <c r="O195" s="86">
        <v>45143</v>
      </c>
      <c r="P195" s="86">
        <v>45203</v>
      </c>
      <c r="Q195" s="86">
        <v>45263</v>
      </c>
      <c r="R195" s="86">
        <v>45323</v>
      </c>
      <c r="S195" s="86">
        <v>45324</v>
      </c>
      <c r="T195" s="26" t="s">
        <v>110</v>
      </c>
    </row>
    <row r="196" spans="1:20" x14ac:dyDescent="0.25">
      <c r="A196" s="26">
        <v>93245649</v>
      </c>
      <c r="B196" s="26" t="s">
        <v>87</v>
      </c>
      <c r="C196" s="3" t="s">
        <v>505</v>
      </c>
      <c r="D196" s="26" t="s">
        <v>88</v>
      </c>
      <c r="E196" s="86">
        <v>44959</v>
      </c>
      <c r="F196" s="3" t="s">
        <v>0</v>
      </c>
      <c r="G196" s="3" t="s">
        <v>306</v>
      </c>
      <c r="H196" s="3" t="s">
        <v>3</v>
      </c>
      <c r="I196" s="26" t="s">
        <v>29</v>
      </c>
      <c r="J196" s="26" t="s">
        <v>70</v>
      </c>
      <c r="K196" s="86">
        <v>45143</v>
      </c>
      <c r="L196" s="3" t="s">
        <v>3</v>
      </c>
      <c r="M196" s="3" t="s">
        <v>0</v>
      </c>
      <c r="N196" s="26">
        <v>209</v>
      </c>
      <c r="O196" s="86">
        <v>45143</v>
      </c>
      <c r="P196" s="86">
        <v>45208</v>
      </c>
      <c r="Q196" s="86">
        <v>45240</v>
      </c>
      <c r="R196" s="86">
        <v>45352</v>
      </c>
      <c r="S196" s="86">
        <v>45352</v>
      </c>
      <c r="T196" s="26" t="s">
        <v>110</v>
      </c>
    </row>
    <row r="197" spans="1:20" x14ac:dyDescent="0.25">
      <c r="A197" s="26">
        <v>93246382</v>
      </c>
      <c r="B197" s="26" t="s">
        <v>87</v>
      </c>
      <c r="C197" s="3" t="s">
        <v>506</v>
      </c>
      <c r="D197" s="26" t="s">
        <v>88</v>
      </c>
      <c r="E197" s="86">
        <v>44959</v>
      </c>
      <c r="F197" s="3" t="s">
        <v>0</v>
      </c>
      <c r="G197" s="3" t="s">
        <v>307</v>
      </c>
      <c r="H197" s="3" t="s">
        <v>6</v>
      </c>
      <c r="I197" s="26" t="s">
        <v>29</v>
      </c>
      <c r="J197" s="26" t="s">
        <v>70</v>
      </c>
      <c r="K197" s="86">
        <v>45145</v>
      </c>
      <c r="L197" s="3" t="s">
        <v>6</v>
      </c>
      <c r="M197" s="3" t="s">
        <v>0</v>
      </c>
      <c r="N197" s="26">
        <v>209</v>
      </c>
      <c r="O197" s="86">
        <v>45145</v>
      </c>
      <c r="P197" s="86">
        <v>45203</v>
      </c>
      <c r="Q197" s="86">
        <v>45262</v>
      </c>
      <c r="R197" s="26"/>
      <c r="S197" s="26"/>
      <c r="T197" s="26" t="s">
        <v>65</v>
      </c>
    </row>
    <row r="198" spans="1:20" x14ac:dyDescent="0.25">
      <c r="A198" s="26">
        <v>93249891</v>
      </c>
      <c r="B198" s="26" t="s">
        <v>87</v>
      </c>
      <c r="C198" s="3" t="s">
        <v>507</v>
      </c>
      <c r="D198" s="26" t="s">
        <v>89</v>
      </c>
      <c r="E198" s="86">
        <v>44961</v>
      </c>
      <c r="F198" s="3" t="s">
        <v>27</v>
      </c>
      <c r="G198" s="3" t="s">
        <v>306</v>
      </c>
      <c r="H198" s="3" t="s">
        <v>113</v>
      </c>
      <c r="I198" s="26" t="s">
        <v>29</v>
      </c>
      <c r="J198" s="26" t="s">
        <v>70</v>
      </c>
      <c r="K198" s="86">
        <v>45147</v>
      </c>
      <c r="L198" s="3" t="s">
        <v>113</v>
      </c>
      <c r="M198" s="3" t="s">
        <v>129</v>
      </c>
      <c r="N198" s="26">
        <v>209</v>
      </c>
      <c r="O198" s="86">
        <v>45147</v>
      </c>
      <c r="P198" s="86">
        <v>45180</v>
      </c>
      <c r="Q198" s="86">
        <v>45241</v>
      </c>
      <c r="R198" s="86">
        <v>45334</v>
      </c>
      <c r="S198" s="86">
        <v>45334</v>
      </c>
      <c r="T198" s="26" t="s">
        <v>110</v>
      </c>
    </row>
    <row r="199" spans="1:20" x14ac:dyDescent="0.25">
      <c r="A199" s="26">
        <v>93249949</v>
      </c>
      <c r="B199" s="26" t="s">
        <v>87</v>
      </c>
      <c r="C199" s="3" t="s">
        <v>508</v>
      </c>
      <c r="D199" s="26" t="s">
        <v>89</v>
      </c>
      <c r="E199" s="86">
        <v>44962</v>
      </c>
      <c r="F199" s="3" t="s">
        <v>0</v>
      </c>
      <c r="G199" s="3"/>
      <c r="H199" s="3" t="s">
        <v>10</v>
      </c>
      <c r="I199" s="26" t="s">
        <v>29</v>
      </c>
      <c r="J199" s="26" t="s">
        <v>70</v>
      </c>
      <c r="K199" s="86">
        <v>45161</v>
      </c>
      <c r="L199" s="3" t="s">
        <v>10</v>
      </c>
      <c r="M199" s="3" t="s">
        <v>0</v>
      </c>
      <c r="N199" s="26">
        <v>209</v>
      </c>
      <c r="O199" s="86">
        <v>45161</v>
      </c>
      <c r="P199" s="86">
        <v>45194</v>
      </c>
      <c r="Q199" s="86">
        <v>45258</v>
      </c>
      <c r="R199" s="26"/>
      <c r="S199" s="26"/>
      <c r="T199" s="26" t="s">
        <v>65</v>
      </c>
    </row>
    <row r="200" spans="1:20" x14ac:dyDescent="0.25">
      <c r="A200" s="26">
        <v>93251503</v>
      </c>
      <c r="B200" s="26" t="s">
        <v>87</v>
      </c>
      <c r="C200" s="3" t="s">
        <v>509</v>
      </c>
      <c r="D200" s="26" t="s">
        <v>88</v>
      </c>
      <c r="E200" s="86">
        <v>44963</v>
      </c>
      <c r="F200" s="3" t="s">
        <v>0</v>
      </c>
      <c r="G200" s="3" t="s">
        <v>478</v>
      </c>
      <c r="H200" s="3" t="s">
        <v>130</v>
      </c>
      <c r="I200" s="26" t="s">
        <v>29</v>
      </c>
      <c r="J200" s="26" t="s">
        <v>70</v>
      </c>
      <c r="K200" s="86">
        <v>45155</v>
      </c>
      <c r="L200" s="3" t="s">
        <v>130</v>
      </c>
      <c r="M200" s="3" t="s">
        <v>0</v>
      </c>
      <c r="N200" s="26">
        <v>209</v>
      </c>
      <c r="O200" s="86">
        <v>45155</v>
      </c>
      <c r="P200" s="26"/>
      <c r="Q200" s="26"/>
      <c r="R200" s="86">
        <v>45363</v>
      </c>
      <c r="S200" s="86">
        <v>45363</v>
      </c>
      <c r="T200" s="26" t="s">
        <v>65</v>
      </c>
    </row>
    <row r="201" spans="1:20" x14ac:dyDescent="0.25">
      <c r="A201" s="26">
        <v>93251975</v>
      </c>
      <c r="B201" s="26" t="s">
        <v>87</v>
      </c>
      <c r="C201" s="3" t="s">
        <v>510</v>
      </c>
      <c r="D201" s="26" t="s">
        <v>89</v>
      </c>
      <c r="E201" s="86">
        <v>44963</v>
      </c>
      <c r="F201" s="3" t="s">
        <v>27</v>
      </c>
      <c r="G201" s="3" t="s">
        <v>305</v>
      </c>
      <c r="H201" s="3" t="s">
        <v>274</v>
      </c>
      <c r="I201" s="26" t="s">
        <v>29</v>
      </c>
      <c r="J201" s="26" t="s">
        <v>70</v>
      </c>
      <c r="K201" s="86">
        <v>45153</v>
      </c>
      <c r="L201" s="3" t="s">
        <v>274</v>
      </c>
      <c r="M201" s="3" t="s">
        <v>123</v>
      </c>
      <c r="N201" s="26">
        <v>209</v>
      </c>
      <c r="O201" s="86">
        <v>45153</v>
      </c>
      <c r="P201" s="86">
        <v>45185</v>
      </c>
      <c r="Q201" s="86">
        <v>45245</v>
      </c>
      <c r="R201" s="86">
        <v>45337</v>
      </c>
      <c r="S201" s="86">
        <v>45337</v>
      </c>
      <c r="T201" s="26" t="s">
        <v>110</v>
      </c>
    </row>
    <row r="202" spans="1:20" x14ac:dyDescent="0.25">
      <c r="A202" s="26">
        <v>93252428</v>
      </c>
      <c r="B202" s="26" t="s">
        <v>87</v>
      </c>
      <c r="C202" s="3" t="s">
        <v>511</v>
      </c>
      <c r="D202" s="26" t="s">
        <v>89</v>
      </c>
      <c r="E202" s="86">
        <v>44963</v>
      </c>
      <c r="F202" s="3" t="s">
        <v>27</v>
      </c>
      <c r="G202" s="3" t="s">
        <v>305</v>
      </c>
      <c r="H202" s="3" t="s">
        <v>8</v>
      </c>
      <c r="I202" s="26" t="s">
        <v>29</v>
      </c>
      <c r="J202" s="26" t="s">
        <v>70</v>
      </c>
      <c r="K202" s="86">
        <v>45155</v>
      </c>
      <c r="L202" s="3" t="s">
        <v>8</v>
      </c>
      <c r="M202" s="3" t="s">
        <v>129</v>
      </c>
      <c r="N202" s="26">
        <v>209</v>
      </c>
      <c r="O202" s="86">
        <v>45155</v>
      </c>
      <c r="P202" s="86">
        <v>45187</v>
      </c>
      <c r="Q202" s="86">
        <v>45251</v>
      </c>
      <c r="R202" s="86">
        <v>45346</v>
      </c>
      <c r="S202" s="86">
        <v>45346</v>
      </c>
      <c r="T202" s="26" t="s">
        <v>110</v>
      </c>
    </row>
    <row r="203" spans="1:20" x14ac:dyDescent="0.25">
      <c r="A203" s="26">
        <v>93253342</v>
      </c>
      <c r="B203" s="26" t="s">
        <v>87</v>
      </c>
      <c r="C203" s="3" t="s">
        <v>512</v>
      </c>
      <c r="D203" s="26" t="s">
        <v>89</v>
      </c>
      <c r="E203" s="86">
        <v>44964</v>
      </c>
      <c r="F203" s="3" t="s">
        <v>0</v>
      </c>
      <c r="G203" s="3" t="s">
        <v>305</v>
      </c>
      <c r="H203" s="3" t="s">
        <v>2</v>
      </c>
      <c r="I203" s="26" t="s">
        <v>29</v>
      </c>
      <c r="J203" s="26" t="s">
        <v>70</v>
      </c>
      <c r="K203" s="86">
        <v>45149</v>
      </c>
      <c r="L203" s="3" t="s">
        <v>2</v>
      </c>
      <c r="M203" s="3" t="s">
        <v>0</v>
      </c>
      <c r="N203" s="26">
        <v>209</v>
      </c>
      <c r="O203" s="86">
        <v>45149</v>
      </c>
      <c r="P203" s="86">
        <v>45187</v>
      </c>
      <c r="Q203" s="86">
        <v>45217</v>
      </c>
      <c r="R203" s="86">
        <v>45342</v>
      </c>
      <c r="S203" s="86">
        <v>45342</v>
      </c>
      <c r="T203" s="26" t="s">
        <v>110</v>
      </c>
    </row>
    <row r="204" spans="1:20" x14ac:dyDescent="0.25">
      <c r="A204" s="26">
        <v>93253836</v>
      </c>
      <c r="B204" s="26" t="s">
        <v>87</v>
      </c>
      <c r="C204" s="3" t="s">
        <v>513</v>
      </c>
      <c r="D204" s="26" t="s">
        <v>89</v>
      </c>
      <c r="E204" s="86">
        <v>44964</v>
      </c>
      <c r="F204" s="3" t="s">
        <v>0</v>
      </c>
      <c r="G204" s="3" t="s">
        <v>307</v>
      </c>
      <c r="H204" s="3" t="s">
        <v>19</v>
      </c>
      <c r="I204" s="26" t="s">
        <v>29</v>
      </c>
      <c r="J204" s="26" t="s">
        <v>70</v>
      </c>
      <c r="K204" s="86">
        <v>45148</v>
      </c>
      <c r="L204" s="3" t="s">
        <v>19</v>
      </c>
      <c r="M204" s="3" t="s">
        <v>0</v>
      </c>
      <c r="N204" s="26">
        <v>209</v>
      </c>
      <c r="O204" s="86">
        <v>45148</v>
      </c>
      <c r="P204" s="86">
        <v>45209</v>
      </c>
      <c r="Q204" s="86">
        <v>45239</v>
      </c>
      <c r="R204" s="86">
        <v>45352</v>
      </c>
      <c r="S204" s="86">
        <v>45352</v>
      </c>
      <c r="T204" s="26" t="s">
        <v>110</v>
      </c>
    </row>
    <row r="205" spans="1:20" x14ac:dyDescent="0.25">
      <c r="A205" s="26">
        <v>93254931</v>
      </c>
      <c r="B205" s="26" t="s">
        <v>87</v>
      </c>
      <c r="C205" s="3" t="s">
        <v>514</v>
      </c>
      <c r="D205" s="26" t="s">
        <v>88</v>
      </c>
      <c r="E205" s="86">
        <v>44965</v>
      </c>
      <c r="F205" s="3" t="s">
        <v>27</v>
      </c>
      <c r="G205" s="3" t="s">
        <v>305</v>
      </c>
      <c r="H205" s="3" t="s">
        <v>9</v>
      </c>
      <c r="I205" s="26" t="s">
        <v>29</v>
      </c>
      <c r="J205" s="26" t="s">
        <v>70</v>
      </c>
      <c r="K205" s="86">
        <v>45147</v>
      </c>
      <c r="L205" s="3" t="s">
        <v>9</v>
      </c>
      <c r="M205" s="3" t="s">
        <v>123</v>
      </c>
      <c r="N205" s="26">
        <v>209</v>
      </c>
      <c r="O205" s="86">
        <v>45147</v>
      </c>
      <c r="P205" s="86">
        <v>45209</v>
      </c>
      <c r="Q205" s="86">
        <v>45272</v>
      </c>
      <c r="R205" s="86">
        <v>45331</v>
      </c>
      <c r="S205" s="86">
        <v>45331</v>
      </c>
      <c r="T205" s="26" t="s">
        <v>110</v>
      </c>
    </row>
    <row r="206" spans="1:20" x14ac:dyDescent="0.25">
      <c r="A206" s="26">
        <v>93256306</v>
      </c>
      <c r="B206" s="26" t="s">
        <v>87</v>
      </c>
      <c r="C206" s="3" t="s">
        <v>515</v>
      </c>
      <c r="D206" s="26" t="s">
        <v>88</v>
      </c>
      <c r="E206" s="86">
        <v>44966</v>
      </c>
      <c r="F206" s="3" t="s">
        <v>0</v>
      </c>
      <c r="G206" s="3" t="s">
        <v>312</v>
      </c>
      <c r="H206" s="3" t="s">
        <v>6</v>
      </c>
      <c r="I206" s="26" t="s">
        <v>29</v>
      </c>
      <c r="J206" s="26" t="s">
        <v>70</v>
      </c>
      <c r="K206" s="86">
        <v>45147</v>
      </c>
      <c r="L206" s="3" t="s">
        <v>6</v>
      </c>
      <c r="M206" s="3" t="s">
        <v>0</v>
      </c>
      <c r="N206" s="26">
        <v>209</v>
      </c>
      <c r="O206" s="86">
        <v>45147</v>
      </c>
      <c r="P206" s="86">
        <v>45208</v>
      </c>
      <c r="Q206" s="86">
        <v>45269</v>
      </c>
      <c r="R206" s="26"/>
      <c r="S206" s="86">
        <v>45331</v>
      </c>
      <c r="T206" s="26" t="s">
        <v>65</v>
      </c>
    </row>
    <row r="207" spans="1:20" x14ac:dyDescent="0.25">
      <c r="A207" s="26">
        <v>93256885</v>
      </c>
      <c r="B207" s="26" t="s">
        <v>87</v>
      </c>
      <c r="C207" s="3" t="s">
        <v>516</v>
      </c>
      <c r="D207" s="26" t="s">
        <v>89</v>
      </c>
      <c r="E207" s="86">
        <v>44966</v>
      </c>
      <c r="F207" s="3" t="s">
        <v>0</v>
      </c>
      <c r="G207" s="3" t="s">
        <v>307</v>
      </c>
      <c r="H207" s="3" t="s">
        <v>6</v>
      </c>
      <c r="I207" s="26" t="s">
        <v>29</v>
      </c>
      <c r="J207" s="26" t="s">
        <v>70</v>
      </c>
      <c r="K207" s="86">
        <v>45148</v>
      </c>
      <c r="L207" s="3" t="s">
        <v>6</v>
      </c>
      <c r="M207" s="3" t="s">
        <v>0</v>
      </c>
      <c r="N207" s="26">
        <v>209</v>
      </c>
      <c r="O207" s="86">
        <v>45148</v>
      </c>
      <c r="P207" s="86">
        <v>45177</v>
      </c>
      <c r="Q207" s="86">
        <v>45208</v>
      </c>
      <c r="R207" s="86">
        <v>45338</v>
      </c>
      <c r="S207" s="86">
        <v>45338</v>
      </c>
      <c r="T207" s="26" t="s">
        <v>110</v>
      </c>
    </row>
    <row r="208" spans="1:20" x14ac:dyDescent="0.25">
      <c r="A208" s="26">
        <v>93257101</v>
      </c>
      <c r="B208" s="26" t="s">
        <v>87</v>
      </c>
      <c r="C208" s="3" t="s">
        <v>517</v>
      </c>
      <c r="D208" s="26" t="s">
        <v>88</v>
      </c>
      <c r="E208" s="86">
        <v>44967</v>
      </c>
      <c r="F208" s="3" t="s">
        <v>27</v>
      </c>
      <c r="G208" s="3" t="s">
        <v>306</v>
      </c>
      <c r="H208" s="3" t="s">
        <v>6</v>
      </c>
      <c r="I208" s="26" t="s">
        <v>29</v>
      </c>
      <c r="J208" s="26" t="s">
        <v>70</v>
      </c>
      <c r="K208" s="86">
        <v>45152</v>
      </c>
      <c r="L208" s="3" t="s">
        <v>17</v>
      </c>
      <c r="M208" s="3" t="s">
        <v>123</v>
      </c>
      <c r="N208" s="26">
        <v>209</v>
      </c>
      <c r="O208" s="86">
        <v>45152</v>
      </c>
      <c r="P208" s="86">
        <v>45182</v>
      </c>
      <c r="Q208" s="86">
        <v>45240</v>
      </c>
      <c r="R208" s="26"/>
      <c r="S208" s="26"/>
      <c r="T208" s="26" t="s">
        <v>65</v>
      </c>
    </row>
    <row r="209" spans="1:20" x14ac:dyDescent="0.25">
      <c r="A209" s="26">
        <v>93259877</v>
      </c>
      <c r="B209" s="26" t="s">
        <v>87</v>
      </c>
      <c r="C209" s="3" t="s">
        <v>518</v>
      </c>
      <c r="D209" s="26" t="s">
        <v>88</v>
      </c>
      <c r="E209" s="86">
        <v>44969</v>
      </c>
      <c r="F209" s="3" t="s">
        <v>0</v>
      </c>
      <c r="G209" s="3" t="s">
        <v>308</v>
      </c>
      <c r="H209" s="3" t="s">
        <v>1</v>
      </c>
      <c r="I209" s="26" t="s">
        <v>29</v>
      </c>
      <c r="J209" s="26" t="s">
        <v>70</v>
      </c>
      <c r="K209" s="86">
        <v>45153</v>
      </c>
      <c r="L209" s="3" t="s">
        <v>1</v>
      </c>
      <c r="M209" s="3" t="s">
        <v>0</v>
      </c>
      <c r="N209" s="26">
        <v>209</v>
      </c>
      <c r="O209" s="86">
        <v>45153</v>
      </c>
      <c r="P209" s="86">
        <v>45213</v>
      </c>
      <c r="Q209" s="86">
        <v>45273</v>
      </c>
      <c r="R209" s="86">
        <v>45357</v>
      </c>
      <c r="S209" s="86">
        <v>45357</v>
      </c>
      <c r="T209" s="26" t="s">
        <v>110</v>
      </c>
    </row>
    <row r="210" spans="1:20" x14ac:dyDescent="0.25">
      <c r="A210" s="26">
        <v>93260175</v>
      </c>
      <c r="B210" s="26" t="s">
        <v>87</v>
      </c>
      <c r="C210" s="3" t="s">
        <v>519</v>
      </c>
      <c r="D210" s="26" t="s">
        <v>89</v>
      </c>
      <c r="E210" s="86">
        <v>44969</v>
      </c>
      <c r="F210" s="3" t="s">
        <v>0</v>
      </c>
      <c r="G210" s="3" t="s">
        <v>314</v>
      </c>
      <c r="H210" s="3" t="s">
        <v>4</v>
      </c>
      <c r="I210" s="26" t="s">
        <v>29</v>
      </c>
      <c r="J210" s="26" t="s">
        <v>70</v>
      </c>
      <c r="K210" s="86">
        <v>45166</v>
      </c>
      <c r="L210" s="3" t="s">
        <v>4</v>
      </c>
      <c r="M210" s="3" t="s">
        <v>0</v>
      </c>
      <c r="N210" s="26">
        <v>209</v>
      </c>
      <c r="O210" s="86">
        <v>45166</v>
      </c>
      <c r="P210" s="86">
        <v>45225</v>
      </c>
      <c r="Q210" s="26"/>
      <c r="R210" s="26"/>
      <c r="S210" s="86">
        <v>45365</v>
      </c>
      <c r="T210" s="26" t="s">
        <v>65</v>
      </c>
    </row>
    <row r="211" spans="1:20" x14ac:dyDescent="0.25">
      <c r="A211" s="26">
        <v>93262525</v>
      </c>
      <c r="B211" s="26" t="s">
        <v>87</v>
      </c>
      <c r="C211" s="3" t="s">
        <v>520</v>
      </c>
      <c r="D211" s="26" t="s">
        <v>89</v>
      </c>
      <c r="E211" s="86">
        <v>44971</v>
      </c>
      <c r="F211" s="3" t="s">
        <v>27</v>
      </c>
      <c r="G211" s="3" t="s">
        <v>455</v>
      </c>
      <c r="H211" s="3" t="s">
        <v>17</v>
      </c>
      <c r="I211" s="26" t="s">
        <v>29</v>
      </c>
      <c r="J211" s="26" t="s">
        <v>70</v>
      </c>
      <c r="K211" s="86">
        <v>45154</v>
      </c>
      <c r="L211" s="3" t="s">
        <v>17</v>
      </c>
      <c r="M211" s="3" t="s">
        <v>123</v>
      </c>
      <c r="N211" s="26">
        <v>209</v>
      </c>
      <c r="O211" s="86">
        <v>45154</v>
      </c>
      <c r="P211" s="86">
        <v>45216</v>
      </c>
      <c r="Q211" s="86">
        <v>45246</v>
      </c>
      <c r="R211" s="86">
        <v>45344</v>
      </c>
      <c r="S211" s="86">
        <v>45344</v>
      </c>
      <c r="T211" s="26" t="s">
        <v>110</v>
      </c>
    </row>
    <row r="212" spans="1:20" x14ac:dyDescent="0.25">
      <c r="A212" s="26">
        <v>93262980</v>
      </c>
      <c r="B212" s="26" t="s">
        <v>87</v>
      </c>
      <c r="C212" s="3" t="s">
        <v>521</v>
      </c>
      <c r="D212" s="26" t="s">
        <v>88</v>
      </c>
      <c r="E212" s="86">
        <v>44971</v>
      </c>
      <c r="F212" s="3" t="s">
        <v>0</v>
      </c>
      <c r="G212" s="3" t="s">
        <v>307</v>
      </c>
      <c r="H212" s="3" t="s">
        <v>4</v>
      </c>
      <c r="I212" s="26" t="s">
        <v>29</v>
      </c>
      <c r="J212" s="26" t="s">
        <v>70</v>
      </c>
      <c r="K212" s="86">
        <v>45152</v>
      </c>
      <c r="L212" s="3" t="s">
        <v>4</v>
      </c>
      <c r="M212" s="3" t="s">
        <v>0</v>
      </c>
      <c r="N212" s="26">
        <v>209</v>
      </c>
      <c r="O212" s="86">
        <v>45152</v>
      </c>
      <c r="P212" s="86">
        <v>45215</v>
      </c>
      <c r="Q212" s="86">
        <v>45244</v>
      </c>
      <c r="R212" s="86">
        <v>45360</v>
      </c>
      <c r="S212" s="86">
        <v>45360</v>
      </c>
      <c r="T212" s="26" t="s">
        <v>110</v>
      </c>
    </row>
    <row r="213" spans="1:20" x14ac:dyDescent="0.25">
      <c r="A213" s="26">
        <v>93263229</v>
      </c>
      <c r="B213" s="26" t="s">
        <v>87</v>
      </c>
      <c r="C213" s="3" t="s">
        <v>522</v>
      </c>
      <c r="D213" s="26" t="s">
        <v>89</v>
      </c>
      <c r="E213" s="86">
        <v>44971</v>
      </c>
      <c r="F213" s="3" t="s">
        <v>27</v>
      </c>
      <c r="G213" s="3" t="s">
        <v>305</v>
      </c>
      <c r="H213" s="3" t="s">
        <v>17</v>
      </c>
      <c r="I213" s="26" t="s">
        <v>29</v>
      </c>
      <c r="J213" s="26" t="s">
        <v>70</v>
      </c>
      <c r="K213" s="86">
        <v>45152</v>
      </c>
      <c r="L213" s="3" t="s">
        <v>17</v>
      </c>
      <c r="M213" s="3" t="s">
        <v>123</v>
      </c>
      <c r="N213" s="26">
        <v>209</v>
      </c>
      <c r="O213" s="86">
        <v>45152</v>
      </c>
      <c r="P213" s="86">
        <v>45183</v>
      </c>
      <c r="Q213" s="86">
        <v>45245</v>
      </c>
      <c r="R213" s="26"/>
      <c r="S213" s="26"/>
      <c r="T213" s="26" t="s">
        <v>65</v>
      </c>
    </row>
    <row r="214" spans="1:20" x14ac:dyDescent="0.25">
      <c r="A214" s="26">
        <v>93264667</v>
      </c>
      <c r="B214" s="26" t="s">
        <v>87</v>
      </c>
      <c r="C214" s="3" t="s">
        <v>523</v>
      </c>
      <c r="D214" s="26" t="s">
        <v>88</v>
      </c>
      <c r="E214" s="86">
        <v>44972</v>
      </c>
      <c r="F214" s="3" t="s">
        <v>27</v>
      </c>
      <c r="G214" s="3" t="s">
        <v>413</v>
      </c>
      <c r="H214" s="3" t="s">
        <v>14</v>
      </c>
      <c r="I214" s="26" t="s">
        <v>29</v>
      </c>
      <c r="J214" s="26" t="s">
        <v>70</v>
      </c>
      <c r="K214" s="86">
        <v>45164</v>
      </c>
      <c r="L214" s="3" t="s">
        <v>14</v>
      </c>
      <c r="M214" s="3" t="s">
        <v>123</v>
      </c>
      <c r="N214" s="26">
        <v>209</v>
      </c>
      <c r="O214" s="86">
        <v>45164</v>
      </c>
      <c r="P214" s="86">
        <v>45225</v>
      </c>
      <c r="Q214" s="86">
        <v>45288</v>
      </c>
      <c r="R214" s="26"/>
      <c r="S214" s="26"/>
      <c r="T214" s="26" t="s">
        <v>65</v>
      </c>
    </row>
    <row r="215" spans="1:20" x14ac:dyDescent="0.25">
      <c r="A215" s="26">
        <v>93264983</v>
      </c>
      <c r="B215" s="26" t="s">
        <v>87</v>
      </c>
      <c r="C215" s="3" t="s">
        <v>524</v>
      </c>
      <c r="D215" s="26" t="s">
        <v>89</v>
      </c>
      <c r="E215" s="86">
        <v>44972</v>
      </c>
      <c r="F215" s="3" t="s">
        <v>27</v>
      </c>
      <c r="G215" s="3" t="s">
        <v>306</v>
      </c>
      <c r="H215" s="3" t="s">
        <v>274</v>
      </c>
      <c r="I215" s="26" t="s">
        <v>29</v>
      </c>
      <c r="J215" s="26" t="s">
        <v>70</v>
      </c>
      <c r="K215" s="86">
        <v>45153</v>
      </c>
      <c r="L215" s="3" t="s">
        <v>274</v>
      </c>
      <c r="M215" s="3" t="s">
        <v>123</v>
      </c>
      <c r="N215" s="26">
        <v>209</v>
      </c>
      <c r="O215" s="86">
        <v>45153</v>
      </c>
      <c r="P215" s="86">
        <v>45185</v>
      </c>
      <c r="Q215" s="86">
        <v>45254</v>
      </c>
      <c r="R215" s="86">
        <v>45360</v>
      </c>
      <c r="S215" s="86">
        <v>45360</v>
      </c>
      <c r="T215" s="26" t="s">
        <v>110</v>
      </c>
    </row>
    <row r="216" spans="1:20" x14ac:dyDescent="0.25">
      <c r="A216" s="26">
        <v>93267283</v>
      </c>
      <c r="B216" s="26" t="s">
        <v>87</v>
      </c>
      <c r="C216" s="3" t="s">
        <v>525</v>
      </c>
      <c r="D216" s="26" t="s">
        <v>88</v>
      </c>
      <c r="E216" s="86">
        <v>44973</v>
      </c>
      <c r="F216" s="3" t="s">
        <v>27</v>
      </c>
      <c r="G216" s="3" t="s">
        <v>306</v>
      </c>
      <c r="H216" s="3" t="s">
        <v>145</v>
      </c>
      <c r="I216" s="26" t="s">
        <v>29</v>
      </c>
      <c r="J216" s="26" t="s">
        <v>70</v>
      </c>
      <c r="K216" s="86">
        <v>45154</v>
      </c>
      <c r="L216" s="3" t="s">
        <v>145</v>
      </c>
      <c r="M216" s="3" t="s">
        <v>129</v>
      </c>
      <c r="N216" s="26">
        <v>209</v>
      </c>
      <c r="O216" s="86">
        <v>45154</v>
      </c>
      <c r="P216" s="86">
        <v>45185</v>
      </c>
      <c r="Q216" s="86">
        <v>45246</v>
      </c>
      <c r="R216" s="26"/>
      <c r="S216" s="26"/>
      <c r="T216" s="26" t="s">
        <v>65</v>
      </c>
    </row>
    <row r="217" spans="1:20" x14ac:dyDescent="0.25">
      <c r="A217" s="26">
        <v>93267989</v>
      </c>
      <c r="B217" s="26" t="s">
        <v>87</v>
      </c>
      <c r="C217" s="3" t="s">
        <v>526</v>
      </c>
      <c r="D217" s="26" t="s">
        <v>89</v>
      </c>
      <c r="E217" s="86">
        <v>44974</v>
      </c>
      <c r="F217" s="3" t="s">
        <v>0</v>
      </c>
      <c r="G217" s="3"/>
      <c r="H217" s="3" t="s">
        <v>4</v>
      </c>
      <c r="I217" s="26" t="s">
        <v>29</v>
      </c>
      <c r="J217" s="26" t="s">
        <v>70</v>
      </c>
      <c r="K217" s="86">
        <v>45155</v>
      </c>
      <c r="L217" s="3" t="s">
        <v>4</v>
      </c>
      <c r="M217" s="3" t="s">
        <v>0</v>
      </c>
      <c r="N217" s="26">
        <v>209</v>
      </c>
      <c r="O217" s="86">
        <v>45155</v>
      </c>
      <c r="P217" s="86">
        <v>45212</v>
      </c>
      <c r="Q217" s="26"/>
      <c r="R217" s="26"/>
      <c r="S217" s="86">
        <v>45357</v>
      </c>
      <c r="T217" s="26" t="s">
        <v>65</v>
      </c>
    </row>
    <row r="218" spans="1:20" x14ac:dyDescent="0.25">
      <c r="A218" s="26">
        <v>93268571</v>
      </c>
      <c r="B218" s="26" t="s">
        <v>87</v>
      </c>
      <c r="C218" s="3" t="s">
        <v>527</v>
      </c>
      <c r="D218" s="26" t="s">
        <v>88</v>
      </c>
      <c r="E218" s="86">
        <v>44974</v>
      </c>
      <c r="F218" s="3" t="s">
        <v>0</v>
      </c>
      <c r="G218" s="3" t="s">
        <v>308</v>
      </c>
      <c r="H218" s="3" t="s">
        <v>4</v>
      </c>
      <c r="I218" s="26" t="s">
        <v>29</v>
      </c>
      <c r="J218" s="26" t="s">
        <v>70</v>
      </c>
      <c r="K218" s="86">
        <v>45155</v>
      </c>
      <c r="L218" s="3" t="s">
        <v>4</v>
      </c>
      <c r="M218" s="3" t="s">
        <v>0</v>
      </c>
      <c r="N218" s="26">
        <v>209</v>
      </c>
      <c r="O218" s="86">
        <v>45155</v>
      </c>
      <c r="P218" s="86">
        <v>45215</v>
      </c>
      <c r="Q218" s="86">
        <v>45282</v>
      </c>
      <c r="R218" s="26"/>
      <c r="S218" s="86">
        <v>45348</v>
      </c>
      <c r="T218" s="26" t="s">
        <v>65</v>
      </c>
    </row>
    <row r="219" spans="1:20" x14ac:dyDescent="0.25">
      <c r="A219" s="26">
        <v>93268834</v>
      </c>
      <c r="B219" s="26" t="s">
        <v>87</v>
      </c>
      <c r="C219" s="3" t="s">
        <v>528</v>
      </c>
      <c r="D219" s="26" t="s">
        <v>89</v>
      </c>
      <c r="E219" s="86">
        <v>44975</v>
      </c>
      <c r="F219" s="3" t="s">
        <v>27</v>
      </c>
      <c r="G219" s="3" t="s">
        <v>306</v>
      </c>
      <c r="H219" s="3" t="s">
        <v>134</v>
      </c>
      <c r="I219" s="26" t="s">
        <v>29</v>
      </c>
      <c r="J219" s="26" t="s">
        <v>70</v>
      </c>
      <c r="K219" s="86">
        <v>45159</v>
      </c>
      <c r="L219" s="3" t="s">
        <v>134</v>
      </c>
      <c r="M219" s="3" t="s">
        <v>129</v>
      </c>
      <c r="N219" s="26">
        <v>209</v>
      </c>
      <c r="O219" s="86">
        <v>45159</v>
      </c>
      <c r="P219" s="86">
        <v>45222</v>
      </c>
      <c r="Q219" s="86">
        <v>45282</v>
      </c>
      <c r="R219" s="86">
        <v>45344</v>
      </c>
      <c r="S219" s="86">
        <v>45344</v>
      </c>
      <c r="T219" s="26" t="s">
        <v>110</v>
      </c>
    </row>
    <row r="220" spans="1:20" x14ac:dyDescent="0.25">
      <c r="A220" s="26">
        <v>93268903</v>
      </c>
      <c r="B220" s="26" t="s">
        <v>87</v>
      </c>
      <c r="C220" s="3" t="s">
        <v>529</v>
      </c>
      <c r="D220" s="26" t="s">
        <v>88</v>
      </c>
      <c r="E220" s="86">
        <v>44975</v>
      </c>
      <c r="F220" s="3" t="s">
        <v>27</v>
      </c>
      <c r="G220" s="3" t="s">
        <v>306</v>
      </c>
      <c r="H220" s="3" t="s">
        <v>17</v>
      </c>
      <c r="I220" s="26" t="s">
        <v>29</v>
      </c>
      <c r="J220" s="26" t="s">
        <v>70</v>
      </c>
      <c r="K220" s="86">
        <v>45156</v>
      </c>
      <c r="L220" s="3" t="s">
        <v>17</v>
      </c>
      <c r="M220" s="3" t="s">
        <v>123</v>
      </c>
      <c r="N220" s="26">
        <v>209</v>
      </c>
      <c r="O220" s="86">
        <v>45156</v>
      </c>
      <c r="P220" s="86">
        <v>45188</v>
      </c>
      <c r="Q220" s="86">
        <v>45248</v>
      </c>
      <c r="R220" s="86">
        <v>45363</v>
      </c>
      <c r="S220" s="86">
        <v>45363</v>
      </c>
      <c r="T220" s="26" t="s">
        <v>110</v>
      </c>
    </row>
    <row r="221" spans="1:20" x14ac:dyDescent="0.25">
      <c r="A221" s="26">
        <v>93269158</v>
      </c>
      <c r="B221" s="26" t="s">
        <v>87</v>
      </c>
      <c r="C221" s="3" t="s">
        <v>530</v>
      </c>
      <c r="D221" s="26" t="s">
        <v>88</v>
      </c>
      <c r="E221" s="86">
        <v>44975</v>
      </c>
      <c r="F221" s="3" t="s">
        <v>27</v>
      </c>
      <c r="G221" s="3" t="s">
        <v>305</v>
      </c>
      <c r="H221" s="3" t="s">
        <v>1225</v>
      </c>
      <c r="I221" s="26" t="s">
        <v>29</v>
      </c>
      <c r="J221" s="26" t="s">
        <v>70</v>
      </c>
      <c r="K221" s="86">
        <v>45156</v>
      </c>
      <c r="L221" s="3" t="s">
        <v>17</v>
      </c>
      <c r="M221" s="3" t="s">
        <v>123</v>
      </c>
      <c r="N221" s="26">
        <v>209</v>
      </c>
      <c r="O221" s="86">
        <v>45156</v>
      </c>
      <c r="P221" s="86">
        <v>45190</v>
      </c>
      <c r="Q221" s="26"/>
      <c r="R221" s="26"/>
      <c r="S221" s="26"/>
      <c r="T221" s="26" t="s">
        <v>65</v>
      </c>
    </row>
    <row r="222" spans="1:20" x14ac:dyDescent="0.25">
      <c r="A222" s="26">
        <v>93269339</v>
      </c>
      <c r="B222" s="26" t="s">
        <v>87</v>
      </c>
      <c r="C222" s="3" t="s">
        <v>531</v>
      </c>
      <c r="D222" s="26" t="s">
        <v>89</v>
      </c>
      <c r="E222" s="86">
        <v>44975</v>
      </c>
      <c r="F222" s="3" t="s">
        <v>28</v>
      </c>
      <c r="G222" s="3" t="s">
        <v>306</v>
      </c>
      <c r="H222" s="3" t="s">
        <v>24</v>
      </c>
      <c r="I222" s="26" t="s">
        <v>29</v>
      </c>
      <c r="J222" s="26" t="s">
        <v>70</v>
      </c>
      <c r="K222" s="86">
        <v>45159</v>
      </c>
      <c r="L222" s="3" t="s">
        <v>24</v>
      </c>
      <c r="M222" s="3" t="s">
        <v>123</v>
      </c>
      <c r="N222" s="26">
        <v>209</v>
      </c>
      <c r="O222" s="86">
        <v>45159</v>
      </c>
      <c r="P222" s="26"/>
      <c r="Q222" s="26"/>
      <c r="R222" s="26"/>
      <c r="S222" s="86">
        <v>45343</v>
      </c>
      <c r="T222" s="26" t="s">
        <v>65</v>
      </c>
    </row>
    <row r="223" spans="1:20" x14ac:dyDescent="0.25">
      <c r="A223" s="26">
        <v>93270561</v>
      </c>
      <c r="B223" s="26" t="s">
        <v>87</v>
      </c>
      <c r="C223" s="3" t="s">
        <v>532</v>
      </c>
      <c r="D223" s="26" t="s">
        <v>89</v>
      </c>
      <c r="E223" s="86">
        <v>44977</v>
      </c>
      <c r="F223" s="3" t="s">
        <v>0</v>
      </c>
      <c r="G223" s="3" t="s">
        <v>306</v>
      </c>
      <c r="H223" s="3" t="s">
        <v>10</v>
      </c>
      <c r="I223" s="26" t="s">
        <v>29</v>
      </c>
      <c r="J223" s="26" t="s">
        <v>70</v>
      </c>
      <c r="K223" s="86">
        <v>45159</v>
      </c>
      <c r="L223" s="3" t="s">
        <v>10</v>
      </c>
      <c r="M223" s="3" t="s">
        <v>0</v>
      </c>
      <c r="N223" s="26">
        <v>209</v>
      </c>
      <c r="O223" s="86">
        <v>45159</v>
      </c>
      <c r="P223" s="86">
        <v>45220</v>
      </c>
      <c r="Q223" s="86">
        <v>45246</v>
      </c>
      <c r="R223" s="26"/>
      <c r="S223" s="26"/>
      <c r="T223" s="26" t="s">
        <v>65</v>
      </c>
    </row>
    <row r="224" spans="1:20" x14ac:dyDescent="0.25">
      <c r="A224" s="26">
        <v>93271707</v>
      </c>
      <c r="B224" s="26" t="s">
        <v>87</v>
      </c>
      <c r="C224" s="3" t="s">
        <v>533</v>
      </c>
      <c r="D224" s="26" t="s">
        <v>89</v>
      </c>
      <c r="E224" s="86">
        <v>44977</v>
      </c>
      <c r="F224" s="3" t="s">
        <v>0</v>
      </c>
      <c r="G224" s="3" t="s">
        <v>308</v>
      </c>
      <c r="H224" s="3" t="s">
        <v>22</v>
      </c>
      <c r="I224" s="26" t="s">
        <v>29</v>
      </c>
      <c r="J224" s="26" t="s">
        <v>70</v>
      </c>
      <c r="K224" s="86">
        <v>45171</v>
      </c>
      <c r="L224" s="3" t="s">
        <v>22</v>
      </c>
      <c r="M224" s="3" t="s">
        <v>0</v>
      </c>
      <c r="N224" s="26">
        <v>209</v>
      </c>
      <c r="O224" s="86">
        <v>45171</v>
      </c>
      <c r="P224" s="86">
        <v>45232</v>
      </c>
      <c r="Q224" s="26"/>
      <c r="R224" s="26"/>
      <c r="S224" s="26"/>
      <c r="T224" s="26" t="s">
        <v>65</v>
      </c>
    </row>
    <row r="225" spans="1:20" x14ac:dyDescent="0.25">
      <c r="A225" s="26">
        <v>93273855</v>
      </c>
      <c r="B225" s="26" t="s">
        <v>87</v>
      </c>
      <c r="C225" s="3" t="s">
        <v>534</v>
      </c>
      <c r="D225" s="26" t="s">
        <v>89</v>
      </c>
      <c r="E225" s="86">
        <v>44978</v>
      </c>
      <c r="F225" s="3" t="s">
        <v>27</v>
      </c>
      <c r="G225" s="3" t="s">
        <v>306</v>
      </c>
      <c r="H225" s="3" t="s">
        <v>20</v>
      </c>
      <c r="I225" s="26" t="s">
        <v>29</v>
      </c>
      <c r="J225" s="26" t="s">
        <v>70</v>
      </c>
      <c r="K225" s="86">
        <v>45166</v>
      </c>
      <c r="L225" s="3" t="s">
        <v>25</v>
      </c>
      <c r="M225" s="3" t="s">
        <v>131</v>
      </c>
      <c r="N225" s="26">
        <v>209</v>
      </c>
      <c r="O225" s="26"/>
      <c r="P225" s="26"/>
      <c r="Q225" s="26"/>
      <c r="R225" s="26"/>
      <c r="S225" s="26"/>
      <c r="T225" s="26" t="s">
        <v>65</v>
      </c>
    </row>
    <row r="226" spans="1:20" x14ac:dyDescent="0.25">
      <c r="A226" s="26">
        <v>93273901</v>
      </c>
      <c r="B226" s="26" t="s">
        <v>87</v>
      </c>
      <c r="C226" s="3" t="s">
        <v>535</v>
      </c>
      <c r="D226" s="26" t="s">
        <v>89</v>
      </c>
      <c r="E226" s="86">
        <v>44979</v>
      </c>
      <c r="F226" s="3" t="s">
        <v>0</v>
      </c>
      <c r="G226" s="3" t="s">
        <v>307</v>
      </c>
      <c r="H226" s="3" t="s">
        <v>1</v>
      </c>
      <c r="I226" s="26" t="s">
        <v>29</v>
      </c>
      <c r="J226" s="26" t="s">
        <v>70</v>
      </c>
      <c r="K226" s="86">
        <v>45160</v>
      </c>
      <c r="L226" s="3" t="s">
        <v>1</v>
      </c>
      <c r="M226" s="3" t="s">
        <v>0</v>
      </c>
      <c r="N226" s="26">
        <v>209</v>
      </c>
      <c r="O226" s="86">
        <v>45160</v>
      </c>
      <c r="P226" s="86">
        <v>45187</v>
      </c>
      <c r="Q226" s="86">
        <v>45252</v>
      </c>
      <c r="R226" s="26"/>
      <c r="S226" s="26"/>
      <c r="T226" s="26" t="s">
        <v>65</v>
      </c>
    </row>
    <row r="227" spans="1:20" x14ac:dyDescent="0.25">
      <c r="A227" s="26">
        <v>93273936</v>
      </c>
      <c r="B227" s="26" t="s">
        <v>87</v>
      </c>
      <c r="C227" s="3" t="s">
        <v>536</v>
      </c>
      <c r="D227" s="26" t="s">
        <v>88</v>
      </c>
      <c r="E227" s="86">
        <v>44979</v>
      </c>
      <c r="F227" s="3" t="s">
        <v>27</v>
      </c>
      <c r="G227" s="3" t="s">
        <v>306</v>
      </c>
      <c r="H227" s="3" t="s">
        <v>140</v>
      </c>
      <c r="I227" s="26" t="s">
        <v>29</v>
      </c>
      <c r="J227" s="26" t="s">
        <v>70</v>
      </c>
      <c r="K227" s="86">
        <v>45160</v>
      </c>
      <c r="L227" s="3" t="s">
        <v>140</v>
      </c>
      <c r="M227" s="3" t="s">
        <v>123</v>
      </c>
      <c r="N227" s="26">
        <v>209</v>
      </c>
      <c r="O227" s="86">
        <v>45160</v>
      </c>
      <c r="P227" s="86">
        <v>45220</v>
      </c>
      <c r="Q227" s="86">
        <v>45282</v>
      </c>
      <c r="R227" s="86">
        <v>45369</v>
      </c>
      <c r="S227" s="86">
        <v>45369</v>
      </c>
      <c r="T227" s="26" t="s">
        <v>110</v>
      </c>
    </row>
    <row r="228" spans="1:20" x14ac:dyDescent="0.25">
      <c r="A228" s="26">
        <v>93275025</v>
      </c>
      <c r="B228" s="26" t="s">
        <v>87</v>
      </c>
      <c r="C228" s="3" t="s">
        <v>1233</v>
      </c>
      <c r="D228" s="26" t="s">
        <v>89</v>
      </c>
      <c r="E228" s="86">
        <v>44979</v>
      </c>
      <c r="F228" s="3" t="s">
        <v>28</v>
      </c>
      <c r="G228" s="3" t="s">
        <v>493</v>
      </c>
      <c r="H228" s="3" t="s">
        <v>24</v>
      </c>
      <c r="I228" s="26" t="s">
        <v>29</v>
      </c>
      <c r="J228" s="26" t="s">
        <v>70</v>
      </c>
      <c r="K228" s="86">
        <v>45160</v>
      </c>
      <c r="L228" s="3" t="s">
        <v>24</v>
      </c>
      <c r="M228" s="3" t="s">
        <v>123</v>
      </c>
      <c r="N228" s="26">
        <v>209</v>
      </c>
      <c r="O228" s="86">
        <v>45160</v>
      </c>
      <c r="P228" s="86">
        <v>45198</v>
      </c>
      <c r="Q228" s="26"/>
      <c r="R228" s="26"/>
      <c r="S228" s="86">
        <v>45344</v>
      </c>
      <c r="T228" s="26" t="s">
        <v>65</v>
      </c>
    </row>
    <row r="229" spans="1:20" x14ac:dyDescent="0.25">
      <c r="A229" s="26">
        <v>93277671</v>
      </c>
      <c r="B229" s="26" t="s">
        <v>87</v>
      </c>
      <c r="C229" s="3" t="s">
        <v>537</v>
      </c>
      <c r="D229" s="26" t="s">
        <v>88</v>
      </c>
      <c r="E229" s="86">
        <v>44981</v>
      </c>
      <c r="F229" s="3" t="s">
        <v>28</v>
      </c>
      <c r="G229" s="3" t="s">
        <v>306</v>
      </c>
      <c r="H229" s="3" t="s">
        <v>24</v>
      </c>
      <c r="I229" s="26" t="s">
        <v>29</v>
      </c>
      <c r="J229" s="26" t="s">
        <v>70</v>
      </c>
      <c r="K229" s="86">
        <v>45173</v>
      </c>
      <c r="L229" s="3" t="s">
        <v>24</v>
      </c>
      <c r="M229" s="3" t="s">
        <v>123</v>
      </c>
      <c r="N229" s="26">
        <v>209</v>
      </c>
      <c r="O229" s="86">
        <v>45173</v>
      </c>
      <c r="P229" s="86">
        <v>45240</v>
      </c>
      <c r="Q229" s="86">
        <v>45295</v>
      </c>
      <c r="R229" s="26"/>
      <c r="S229" s="86">
        <v>45356</v>
      </c>
      <c r="T229" s="26" t="s">
        <v>65</v>
      </c>
    </row>
    <row r="230" spans="1:20" x14ac:dyDescent="0.25">
      <c r="A230" s="26">
        <v>93278272</v>
      </c>
      <c r="B230" s="26" t="s">
        <v>87</v>
      </c>
      <c r="C230" s="3" t="s">
        <v>538</v>
      </c>
      <c r="D230" s="26" t="s">
        <v>89</v>
      </c>
      <c r="E230" s="86">
        <v>44981</v>
      </c>
      <c r="F230" s="3" t="s">
        <v>27</v>
      </c>
      <c r="G230" s="3" t="s">
        <v>306</v>
      </c>
      <c r="H230" s="3" t="s">
        <v>145</v>
      </c>
      <c r="I230" s="26" t="s">
        <v>29</v>
      </c>
      <c r="J230" s="26" t="s">
        <v>70</v>
      </c>
      <c r="K230" s="86">
        <v>45166</v>
      </c>
      <c r="L230" s="3" t="s">
        <v>25</v>
      </c>
      <c r="M230" s="3" t="s">
        <v>131</v>
      </c>
      <c r="N230" s="26">
        <v>209</v>
      </c>
      <c r="O230" s="26"/>
      <c r="P230" s="26"/>
      <c r="Q230" s="26"/>
      <c r="R230" s="26"/>
      <c r="S230" s="86">
        <v>45351</v>
      </c>
      <c r="T230" s="26" t="s">
        <v>65</v>
      </c>
    </row>
    <row r="231" spans="1:20" x14ac:dyDescent="0.25">
      <c r="A231" s="26">
        <v>93278378</v>
      </c>
      <c r="B231" s="26" t="s">
        <v>87</v>
      </c>
      <c r="C231" s="3" t="s">
        <v>539</v>
      </c>
      <c r="D231" s="26" t="s">
        <v>89</v>
      </c>
      <c r="E231" s="86">
        <v>44982</v>
      </c>
      <c r="F231" s="3" t="s">
        <v>0</v>
      </c>
      <c r="G231" s="3" t="s">
        <v>307</v>
      </c>
      <c r="H231" s="3" t="s">
        <v>10</v>
      </c>
      <c r="I231" s="26" t="s">
        <v>29</v>
      </c>
      <c r="J231" s="26" t="s">
        <v>70</v>
      </c>
      <c r="K231" s="86">
        <v>45163</v>
      </c>
      <c r="L231" s="3" t="s">
        <v>10</v>
      </c>
      <c r="M231" s="3" t="s">
        <v>0</v>
      </c>
      <c r="N231" s="26">
        <v>209</v>
      </c>
      <c r="O231" s="86">
        <v>45163</v>
      </c>
      <c r="P231" s="26"/>
      <c r="Q231" s="26"/>
      <c r="R231" s="26"/>
      <c r="S231" s="86">
        <v>45352</v>
      </c>
      <c r="T231" s="26" t="s">
        <v>65</v>
      </c>
    </row>
    <row r="232" spans="1:20" x14ac:dyDescent="0.25">
      <c r="A232" s="26">
        <v>93279143</v>
      </c>
      <c r="B232" s="26" t="s">
        <v>87</v>
      </c>
      <c r="C232" s="3" t="s">
        <v>540</v>
      </c>
      <c r="D232" s="26" t="s">
        <v>88</v>
      </c>
      <c r="E232" s="86">
        <v>44982</v>
      </c>
      <c r="F232" s="3" t="s">
        <v>27</v>
      </c>
      <c r="G232" s="3" t="s">
        <v>306</v>
      </c>
      <c r="H232" s="3" t="s">
        <v>113</v>
      </c>
      <c r="I232" s="26" t="s">
        <v>29</v>
      </c>
      <c r="J232" s="26" t="s">
        <v>70</v>
      </c>
      <c r="K232" s="86">
        <v>45166</v>
      </c>
      <c r="L232" s="3" t="s">
        <v>113</v>
      </c>
      <c r="M232" s="3" t="s">
        <v>129</v>
      </c>
      <c r="N232" s="26">
        <v>209</v>
      </c>
      <c r="O232" s="86">
        <v>45166</v>
      </c>
      <c r="P232" s="86">
        <v>45227</v>
      </c>
      <c r="Q232" s="86">
        <v>45258</v>
      </c>
      <c r="R232" s="86">
        <v>45351</v>
      </c>
      <c r="S232" s="86">
        <v>45351</v>
      </c>
      <c r="T232" s="26" t="s">
        <v>110</v>
      </c>
    </row>
    <row r="233" spans="1:20" x14ac:dyDescent="0.25">
      <c r="A233" s="26">
        <v>93279213</v>
      </c>
      <c r="B233" s="26" t="s">
        <v>87</v>
      </c>
      <c r="C233" s="3" t="s">
        <v>541</v>
      </c>
      <c r="D233" s="26" t="s">
        <v>88</v>
      </c>
      <c r="E233" s="86">
        <v>44982</v>
      </c>
      <c r="F233" s="3" t="s">
        <v>27</v>
      </c>
      <c r="G233" s="3" t="s">
        <v>306</v>
      </c>
      <c r="H233" s="3" t="s">
        <v>134</v>
      </c>
      <c r="I233" s="26" t="s">
        <v>29</v>
      </c>
      <c r="J233" s="26" t="s">
        <v>70</v>
      </c>
      <c r="K233" s="86">
        <v>45170</v>
      </c>
      <c r="L233" s="3" t="s">
        <v>134</v>
      </c>
      <c r="M233" s="3" t="s">
        <v>129</v>
      </c>
      <c r="N233" s="26">
        <v>209</v>
      </c>
      <c r="O233" s="86">
        <v>45170</v>
      </c>
      <c r="P233" s="86">
        <v>45232</v>
      </c>
      <c r="Q233" s="86">
        <v>45262</v>
      </c>
      <c r="R233" s="86">
        <v>45353</v>
      </c>
      <c r="S233" s="86">
        <v>45353</v>
      </c>
      <c r="T233" s="26" t="s">
        <v>110</v>
      </c>
    </row>
    <row r="234" spans="1:20" x14ac:dyDescent="0.25">
      <c r="A234" s="26">
        <v>93280377</v>
      </c>
      <c r="B234" s="26" t="s">
        <v>87</v>
      </c>
      <c r="C234" s="3" t="s">
        <v>542</v>
      </c>
      <c r="D234" s="26" t="s">
        <v>89</v>
      </c>
      <c r="E234" s="86">
        <v>44984</v>
      </c>
      <c r="F234" s="3" t="s">
        <v>0</v>
      </c>
      <c r="G234" s="3" t="s">
        <v>306</v>
      </c>
      <c r="H234" s="3" t="s">
        <v>4</v>
      </c>
      <c r="I234" s="26" t="s">
        <v>29</v>
      </c>
      <c r="J234" s="26" t="s">
        <v>70</v>
      </c>
      <c r="K234" s="86">
        <v>45162</v>
      </c>
      <c r="L234" s="3" t="s">
        <v>25</v>
      </c>
      <c r="M234" s="3" t="s">
        <v>131</v>
      </c>
      <c r="N234" s="26">
        <v>209</v>
      </c>
      <c r="O234" s="26"/>
      <c r="P234" s="26"/>
      <c r="Q234" s="26"/>
      <c r="R234" s="26"/>
      <c r="S234" s="86">
        <v>45356</v>
      </c>
      <c r="T234" s="26" t="s">
        <v>65</v>
      </c>
    </row>
    <row r="235" spans="1:20" x14ac:dyDescent="0.25">
      <c r="A235" s="26">
        <v>93281641</v>
      </c>
      <c r="B235" s="26" t="s">
        <v>87</v>
      </c>
      <c r="C235" s="3" t="s">
        <v>543</v>
      </c>
      <c r="D235" s="26" t="s">
        <v>89</v>
      </c>
      <c r="E235" s="86">
        <v>44984</v>
      </c>
      <c r="F235" s="3" t="s">
        <v>27</v>
      </c>
      <c r="G235" s="3" t="s">
        <v>305</v>
      </c>
      <c r="H235" s="3" t="s">
        <v>17</v>
      </c>
      <c r="I235" s="26" t="s">
        <v>29</v>
      </c>
      <c r="J235" s="26" t="s">
        <v>70</v>
      </c>
      <c r="K235" s="86">
        <v>45166</v>
      </c>
      <c r="L235" s="3" t="s">
        <v>17</v>
      </c>
      <c r="M235" s="3" t="s">
        <v>123</v>
      </c>
      <c r="N235" s="26">
        <v>209</v>
      </c>
      <c r="O235" s="86">
        <v>45166</v>
      </c>
      <c r="P235" s="86">
        <v>45197</v>
      </c>
      <c r="Q235" s="86">
        <v>45226</v>
      </c>
      <c r="R235" s="26"/>
      <c r="S235" s="26"/>
      <c r="T235" s="26" t="s">
        <v>65</v>
      </c>
    </row>
    <row r="236" spans="1:20" x14ac:dyDescent="0.25">
      <c r="A236" s="26">
        <v>93282137</v>
      </c>
      <c r="B236" s="26" t="s">
        <v>87</v>
      </c>
      <c r="C236" s="3" t="s">
        <v>544</v>
      </c>
      <c r="D236" s="26" t="s">
        <v>89</v>
      </c>
      <c r="E236" s="86">
        <v>44985</v>
      </c>
      <c r="F236" s="3" t="s">
        <v>0</v>
      </c>
      <c r="G236" s="3" t="s">
        <v>306</v>
      </c>
      <c r="H236" s="3" t="s">
        <v>1</v>
      </c>
      <c r="I236" s="26" t="s">
        <v>29</v>
      </c>
      <c r="J236" s="26" t="s">
        <v>70</v>
      </c>
      <c r="K236" s="86">
        <v>45173</v>
      </c>
      <c r="L236" s="3" t="s">
        <v>1</v>
      </c>
      <c r="M236" s="3" t="s">
        <v>0</v>
      </c>
      <c r="N236" s="26">
        <v>209</v>
      </c>
      <c r="O236" s="86">
        <v>45173</v>
      </c>
      <c r="P236" s="86">
        <v>45234</v>
      </c>
      <c r="Q236" s="26"/>
      <c r="R236" s="26"/>
      <c r="S236" s="26"/>
      <c r="T236" s="26" t="s">
        <v>65</v>
      </c>
    </row>
    <row r="237" spans="1:20" x14ac:dyDescent="0.25">
      <c r="A237" s="26">
        <v>93282165</v>
      </c>
      <c r="B237" s="26" t="s">
        <v>87</v>
      </c>
      <c r="C237" s="3" t="s">
        <v>545</v>
      </c>
      <c r="D237" s="26" t="s">
        <v>89</v>
      </c>
      <c r="E237" s="86">
        <v>44984</v>
      </c>
      <c r="F237" s="3" t="s">
        <v>0</v>
      </c>
      <c r="G237" s="3" t="s">
        <v>428</v>
      </c>
      <c r="H237" s="3" t="s">
        <v>4</v>
      </c>
      <c r="I237" s="26" t="s">
        <v>29</v>
      </c>
      <c r="J237" s="26" t="s">
        <v>70</v>
      </c>
      <c r="K237" s="86">
        <v>45166</v>
      </c>
      <c r="L237" s="3" t="s">
        <v>4</v>
      </c>
      <c r="M237" s="3" t="s">
        <v>0</v>
      </c>
      <c r="N237" s="26">
        <v>209</v>
      </c>
      <c r="O237" s="86">
        <v>45166</v>
      </c>
      <c r="P237" s="86">
        <v>45196</v>
      </c>
      <c r="Q237" s="86">
        <v>45226</v>
      </c>
      <c r="R237" s="86">
        <v>45373</v>
      </c>
      <c r="S237" s="86">
        <v>45373</v>
      </c>
      <c r="T237" s="26" t="s">
        <v>110</v>
      </c>
    </row>
    <row r="238" spans="1:20" x14ac:dyDescent="0.25">
      <c r="A238" s="26">
        <v>93282186</v>
      </c>
      <c r="B238" s="26" t="s">
        <v>87</v>
      </c>
      <c r="C238" s="3" t="s">
        <v>546</v>
      </c>
      <c r="D238" s="26" t="s">
        <v>89</v>
      </c>
      <c r="E238" s="86">
        <v>44985</v>
      </c>
      <c r="F238" s="3" t="s">
        <v>0</v>
      </c>
      <c r="G238" s="3" t="s">
        <v>312</v>
      </c>
      <c r="H238" s="3" t="s">
        <v>3</v>
      </c>
      <c r="I238" s="26" t="s">
        <v>29</v>
      </c>
      <c r="J238" s="26" t="s">
        <v>70</v>
      </c>
      <c r="K238" s="86">
        <v>45169</v>
      </c>
      <c r="L238" s="3" t="s">
        <v>3</v>
      </c>
      <c r="M238" s="3" t="s">
        <v>0</v>
      </c>
      <c r="N238" s="26">
        <v>209</v>
      </c>
      <c r="O238" s="86">
        <v>45169</v>
      </c>
      <c r="P238" s="86">
        <v>45206</v>
      </c>
      <c r="Q238" s="86">
        <v>45237</v>
      </c>
      <c r="R238" s="86">
        <v>45355</v>
      </c>
      <c r="S238" s="86">
        <v>45355</v>
      </c>
      <c r="T238" s="26" t="s">
        <v>110</v>
      </c>
    </row>
    <row r="239" spans="1:20" x14ac:dyDescent="0.25">
      <c r="A239" s="26">
        <v>93282523</v>
      </c>
      <c r="B239" s="26" t="s">
        <v>87</v>
      </c>
      <c r="C239" s="3" t="s">
        <v>547</v>
      </c>
      <c r="D239" s="26" t="s">
        <v>88</v>
      </c>
      <c r="E239" s="86">
        <v>44985</v>
      </c>
      <c r="F239" s="3" t="s">
        <v>0</v>
      </c>
      <c r="G239" s="3" t="s">
        <v>307</v>
      </c>
      <c r="H239" s="3" t="s">
        <v>2</v>
      </c>
      <c r="I239" s="26" t="s">
        <v>29</v>
      </c>
      <c r="J239" s="26" t="s">
        <v>70</v>
      </c>
      <c r="K239" s="86">
        <v>45167</v>
      </c>
      <c r="L239" s="3" t="s">
        <v>2</v>
      </c>
      <c r="M239" s="3" t="s">
        <v>0</v>
      </c>
      <c r="N239" s="26">
        <v>209</v>
      </c>
      <c r="O239" s="86">
        <v>45167</v>
      </c>
      <c r="P239" s="86">
        <v>45202</v>
      </c>
      <c r="Q239" s="86">
        <v>45266</v>
      </c>
      <c r="R239" s="86">
        <v>45376</v>
      </c>
      <c r="S239" s="86">
        <v>45376</v>
      </c>
      <c r="T239" s="26" t="s">
        <v>110</v>
      </c>
    </row>
    <row r="240" spans="1:20" x14ac:dyDescent="0.25">
      <c r="A240" s="26">
        <v>93283203</v>
      </c>
      <c r="B240" s="26" t="s">
        <v>87</v>
      </c>
      <c r="C240" s="3" t="s">
        <v>548</v>
      </c>
      <c r="D240" s="26" t="s">
        <v>89</v>
      </c>
      <c r="E240" s="86">
        <v>44985</v>
      </c>
      <c r="F240" s="3" t="s">
        <v>0</v>
      </c>
      <c r="G240" s="3" t="s">
        <v>309</v>
      </c>
      <c r="H240" s="3" t="s">
        <v>130</v>
      </c>
      <c r="I240" s="26" t="s">
        <v>29</v>
      </c>
      <c r="J240" s="26" t="s">
        <v>70</v>
      </c>
      <c r="K240" s="86">
        <v>45173</v>
      </c>
      <c r="L240" s="3" t="s">
        <v>130</v>
      </c>
      <c r="M240" s="3" t="s">
        <v>0</v>
      </c>
      <c r="N240" s="26">
        <v>209</v>
      </c>
      <c r="O240" s="86">
        <v>45173</v>
      </c>
      <c r="P240" s="86">
        <v>45232</v>
      </c>
      <c r="Q240" s="86">
        <v>45265</v>
      </c>
      <c r="R240" s="86">
        <v>45365</v>
      </c>
      <c r="S240" s="86">
        <v>45365</v>
      </c>
      <c r="T240" s="26" t="s">
        <v>110</v>
      </c>
    </row>
    <row r="241" spans="1:20" x14ac:dyDescent="0.25">
      <c r="A241" s="26">
        <v>93286338</v>
      </c>
      <c r="B241" s="26" t="s">
        <v>87</v>
      </c>
      <c r="C241" s="3" t="s">
        <v>549</v>
      </c>
      <c r="D241" s="26" t="s">
        <v>89</v>
      </c>
      <c r="E241" s="86">
        <v>44987</v>
      </c>
      <c r="F241" s="3" t="s">
        <v>27</v>
      </c>
      <c r="G241" s="3" t="s">
        <v>550</v>
      </c>
      <c r="H241" s="3" t="s">
        <v>8</v>
      </c>
      <c r="I241" s="26" t="s">
        <v>29</v>
      </c>
      <c r="J241" s="26" t="s">
        <v>70</v>
      </c>
      <c r="K241" s="86">
        <v>45169</v>
      </c>
      <c r="L241" s="3" t="s">
        <v>8</v>
      </c>
      <c r="M241" s="3" t="s">
        <v>129</v>
      </c>
      <c r="N241" s="26">
        <v>209</v>
      </c>
      <c r="O241" s="86">
        <v>45169</v>
      </c>
      <c r="P241" s="86">
        <v>45229</v>
      </c>
      <c r="Q241" s="86">
        <v>45260</v>
      </c>
      <c r="R241" s="86">
        <v>45373</v>
      </c>
      <c r="S241" s="86">
        <v>45373</v>
      </c>
      <c r="T241" s="26" t="s">
        <v>110</v>
      </c>
    </row>
    <row r="242" spans="1:20" x14ac:dyDescent="0.25">
      <c r="A242" s="26">
        <v>93286739</v>
      </c>
      <c r="B242" s="26" t="s">
        <v>87</v>
      </c>
      <c r="C242" s="3" t="s">
        <v>551</v>
      </c>
      <c r="D242" s="26" t="s">
        <v>88</v>
      </c>
      <c r="E242" s="86">
        <v>44987</v>
      </c>
      <c r="F242" s="3" t="s">
        <v>27</v>
      </c>
      <c r="G242" s="3" t="s">
        <v>305</v>
      </c>
      <c r="H242" s="3" t="s">
        <v>268</v>
      </c>
      <c r="I242" s="26" t="s">
        <v>29</v>
      </c>
      <c r="J242" s="26" t="s">
        <v>70</v>
      </c>
      <c r="K242" s="86">
        <v>45171</v>
      </c>
      <c r="L242" s="3" t="s">
        <v>268</v>
      </c>
      <c r="M242" s="3" t="s">
        <v>129</v>
      </c>
      <c r="N242" s="26">
        <v>209</v>
      </c>
      <c r="O242" s="86">
        <v>45171</v>
      </c>
      <c r="P242" s="86">
        <v>45233</v>
      </c>
      <c r="Q242" s="86">
        <v>45295</v>
      </c>
      <c r="R242" s="86">
        <v>45356</v>
      </c>
      <c r="S242" s="86">
        <v>45356</v>
      </c>
      <c r="T242" s="26" t="s">
        <v>110</v>
      </c>
    </row>
    <row r="243" spans="1:20" x14ac:dyDescent="0.25">
      <c r="A243" s="26">
        <v>93289183</v>
      </c>
      <c r="B243" s="26" t="s">
        <v>87</v>
      </c>
      <c r="C243" s="3" t="s">
        <v>552</v>
      </c>
      <c r="D243" s="26" t="s">
        <v>89</v>
      </c>
      <c r="E243" s="86">
        <v>44989</v>
      </c>
      <c r="F243" s="3" t="s">
        <v>0</v>
      </c>
      <c r="G243" s="3" t="s">
        <v>553</v>
      </c>
      <c r="H243" s="3" t="s">
        <v>21</v>
      </c>
      <c r="I243" s="26" t="s">
        <v>29</v>
      </c>
      <c r="J243" s="26" t="s">
        <v>70</v>
      </c>
      <c r="K243" s="86">
        <v>45173</v>
      </c>
      <c r="L243" s="3" t="s">
        <v>21</v>
      </c>
      <c r="M243" s="3" t="s">
        <v>0</v>
      </c>
      <c r="N243" s="26">
        <v>209</v>
      </c>
      <c r="O243" s="86">
        <v>45173</v>
      </c>
      <c r="P243" s="86">
        <v>45236</v>
      </c>
      <c r="Q243" s="86">
        <v>45276</v>
      </c>
      <c r="R243" s="26"/>
      <c r="S243" s="86">
        <v>45360</v>
      </c>
      <c r="T243" s="26" t="s">
        <v>65</v>
      </c>
    </row>
    <row r="244" spans="1:20" x14ac:dyDescent="0.25">
      <c r="A244" s="26">
        <v>93295603</v>
      </c>
      <c r="B244" s="26" t="s">
        <v>87</v>
      </c>
      <c r="C244" s="3" t="s">
        <v>554</v>
      </c>
      <c r="D244" s="26" t="s">
        <v>89</v>
      </c>
      <c r="E244" s="86">
        <v>44994</v>
      </c>
      <c r="F244" s="3" t="s">
        <v>0</v>
      </c>
      <c r="G244" s="3" t="s">
        <v>555</v>
      </c>
      <c r="H244" s="3" t="s">
        <v>4</v>
      </c>
      <c r="I244" s="26" t="s">
        <v>29</v>
      </c>
      <c r="J244" s="26" t="s">
        <v>70</v>
      </c>
      <c r="K244" s="86">
        <v>45173</v>
      </c>
      <c r="L244" s="3" t="s">
        <v>4</v>
      </c>
      <c r="M244" s="3" t="s">
        <v>0</v>
      </c>
      <c r="N244" s="26">
        <v>209</v>
      </c>
      <c r="O244" s="86">
        <v>45173</v>
      </c>
      <c r="P244" s="86">
        <v>45208</v>
      </c>
      <c r="Q244" s="86">
        <v>45278</v>
      </c>
      <c r="R244" s="86">
        <v>45368</v>
      </c>
      <c r="S244" s="86">
        <v>45376</v>
      </c>
      <c r="T244" s="26" t="s">
        <v>110</v>
      </c>
    </row>
    <row r="245" spans="1:20" x14ac:dyDescent="0.25">
      <c r="A245" s="26">
        <v>93068762</v>
      </c>
      <c r="B245" s="26" t="s">
        <v>87</v>
      </c>
      <c r="C245" s="3" t="s">
        <v>557</v>
      </c>
      <c r="D245" s="26" t="s">
        <v>89</v>
      </c>
      <c r="E245" s="86">
        <v>44824</v>
      </c>
      <c r="F245" s="3" t="s">
        <v>0</v>
      </c>
      <c r="G245" s="3" t="s">
        <v>307</v>
      </c>
      <c r="H245" s="3" t="s">
        <v>1225</v>
      </c>
      <c r="I245" s="26" t="s">
        <v>29</v>
      </c>
      <c r="J245" s="26" t="s">
        <v>33</v>
      </c>
      <c r="K245" s="86">
        <v>45187</v>
      </c>
      <c r="L245" s="3" t="s">
        <v>4</v>
      </c>
      <c r="M245" s="3" t="s">
        <v>0</v>
      </c>
      <c r="N245" s="26">
        <v>209</v>
      </c>
      <c r="O245" s="86">
        <v>45187</v>
      </c>
      <c r="P245" s="86">
        <v>45219</v>
      </c>
      <c r="Q245" s="26"/>
      <c r="R245" s="26"/>
      <c r="S245" s="26"/>
      <c r="T245" s="26" t="s">
        <v>65</v>
      </c>
    </row>
    <row r="246" spans="1:20" x14ac:dyDescent="0.25">
      <c r="A246" s="26">
        <v>93089773</v>
      </c>
      <c r="B246" s="26" t="s">
        <v>87</v>
      </c>
      <c r="C246" s="3" t="s">
        <v>558</v>
      </c>
      <c r="D246" s="26" t="s">
        <v>88</v>
      </c>
      <c r="E246" s="86">
        <v>44840</v>
      </c>
      <c r="F246" s="3" t="s">
        <v>27</v>
      </c>
      <c r="G246" s="3" t="s">
        <v>306</v>
      </c>
      <c r="H246" s="3" t="s">
        <v>133</v>
      </c>
      <c r="I246" s="26" t="s">
        <v>29</v>
      </c>
      <c r="J246" s="26" t="s">
        <v>33</v>
      </c>
      <c r="K246" s="86">
        <v>45196</v>
      </c>
      <c r="L246" s="3" t="s">
        <v>25</v>
      </c>
      <c r="M246" s="3" t="s">
        <v>131</v>
      </c>
      <c r="N246" s="26">
        <v>209</v>
      </c>
      <c r="O246" s="26"/>
      <c r="P246" s="26"/>
      <c r="Q246" s="26"/>
      <c r="R246" s="26"/>
      <c r="S246" s="86">
        <v>45390</v>
      </c>
      <c r="T246" s="26" t="s">
        <v>65</v>
      </c>
    </row>
    <row r="247" spans="1:20" x14ac:dyDescent="0.25">
      <c r="A247" s="26">
        <v>93093274</v>
      </c>
      <c r="B247" s="26" t="s">
        <v>87</v>
      </c>
      <c r="C247" s="3" t="s">
        <v>559</v>
      </c>
      <c r="D247" s="26" t="s">
        <v>89</v>
      </c>
      <c r="E247" s="86">
        <v>44843</v>
      </c>
      <c r="F247" s="3" t="s">
        <v>0</v>
      </c>
      <c r="G247" s="3" t="s">
        <v>308</v>
      </c>
      <c r="H247" s="3" t="s">
        <v>6</v>
      </c>
      <c r="I247" s="26" t="s">
        <v>29</v>
      </c>
      <c r="J247" s="26" t="s">
        <v>33</v>
      </c>
      <c r="K247" s="86">
        <v>45180</v>
      </c>
      <c r="L247" s="3" t="s">
        <v>6</v>
      </c>
      <c r="M247" s="3" t="s">
        <v>0</v>
      </c>
      <c r="N247" s="26">
        <v>209</v>
      </c>
      <c r="O247" s="86">
        <v>45180</v>
      </c>
      <c r="P247" s="86">
        <v>45213</v>
      </c>
      <c r="Q247" s="86">
        <v>45244</v>
      </c>
      <c r="R247" s="26"/>
      <c r="S247" s="26"/>
      <c r="T247" s="26" t="s">
        <v>65</v>
      </c>
    </row>
    <row r="248" spans="1:20" x14ac:dyDescent="0.25">
      <c r="A248" s="26">
        <v>93137335</v>
      </c>
      <c r="B248" s="26" t="s">
        <v>87</v>
      </c>
      <c r="C248" s="3" t="s">
        <v>560</v>
      </c>
      <c r="D248" s="26" t="s">
        <v>89</v>
      </c>
      <c r="E248" s="86">
        <v>44878</v>
      </c>
      <c r="F248" s="3" t="s">
        <v>93</v>
      </c>
      <c r="G248" s="3" t="s">
        <v>314</v>
      </c>
      <c r="H248" s="3" t="s">
        <v>11</v>
      </c>
      <c r="I248" s="26" t="s">
        <v>29</v>
      </c>
      <c r="J248" s="26" t="s">
        <v>33</v>
      </c>
      <c r="K248" s="86">
        <v>45202</v>
      </c>
      <c r="L248" s="3" t="s">
        <v>11</v>
      </c>
      <c r="M248" s="3" t="s">
        <v>123</v>
      </c>
      <c r="N248" s="26">
        <v>209</v>
      </c>
      <c r="O248" s="86">
        <v>45202</v>
      </c>
      <c r="P248" s="86">
        <v>45233</v>
      </c>
      <c r="Q248" s="86">
        <v>45297</v>
      </c>
      <c r="R248" s="86">
        <v>45411</v>
      </c>
      <c r="S248" s="86">
        <v>45411</v>
      </c>
      <c r="T248" s="26" t="s">
        <v>110</v>
      </c>
    </row>
    <row r="249" spans="1:20" x14ac:dyDescent="0.25">
      <c r="A249" s="26">
        <v>93138049</v>
      </c>
      <c r="B249" s="26" t="s">
        <v>87</v>
      </c>
      <c r="C249" s="3" t="s">
        <v>1234</v>
      </c>
      <c r="D249" s="26" t="s">
        <v>89</v>
      </c>
      <c r="E249" s="86">
        <v>44879</v>
      </c>
      <c r="F249" s="3" t="s">
        <v>93</v>
      </c>
      <c r="G249" s="3" t="s">
        <v>413</v>
      </c>
      <c r="H249" s="3" t="s">
        <v>11</v>
      </c>
      <c r="I249" s="26" t="s">
        <v>29</v>
      </c>
      <c r="J249" s="26" t="s">
        <v>33</v>
      </c>
      <c r="K249" s="86">
        <v>45180</v>
      </c>
      <c r="L249" s="3" t="s">
        <v>26</v>
      </c>
      <c r="M249" s="3" t="s">
        <v>131</v>
      </c>
      <c r="N249" s="26">
        <v>209</v>
      </c>
      <c r="O249" s="26"/>
      <c r="P249" s="26"/>
      <c r="Q249" s="26"/>
      <c r="R249" s="26"/>
      <c r="S249" s="86">
        <v>45365</v>
      </c>
      <c r="T249" s="26" t="s">
        <v>65</v>
      </c>
    </row>
    <row r="250" spans="1:20" x14ac:dyDescent="0.25">
      <c r="A250" s="26">
        <v>93142432</v>
      </c>
      <c r="B250" s="26" t="s">
        <v>87</v>
      </c>
      <c r="C250" s="3" t="s">
        <v>561</v>
      </c>
      <c r="D250" s="26" t="s">
        <v>89</v>
      </c>
      <c r="E250" s="86">
        <v>44881</v>
      </c>
      <c r="F250" s="3" t="s">
        <v>0</v>
      </c>
      <c r="G250" s="3" t="s">
        <v>306</v>
      </c>
      <c r="H250" s="3" t="s">
        <v>1225</v>
      </c>
      <c r="I250" s="26" t="s">
        <v>29</v>
      </c>
      <c r="J250" s="26" t="s">
        <v>33</v>
      </c>
      <c r="K250" s="86">
        <v>45187</v>
      </c>
      <c r="L250" s="3" t="s">
        <v>10</v>
      </c>
      <c r="M250" s="3" t="s">
        <v>0</v>
      </c>
      <c r="N250" s="26">
        <v>209</v>
      </c>
      <c r="O250" s="86">
        <v>45187</v>
      </c>
      <c r="P250" s="26"/>
      <c r="Q250" s="26"/>
      <c r="R250" s="26"/>
      <c r="S250" s="26"/>
      <c r="T250" s="26" t="s">
        <v>65</v>
      </c>
    </row>
    <row r="251" spans="1:20" x14ac:dyDescent="0.25">
      <c r="A251" s="26">
        <v>93159506</v>
      </c>
      <c r="B251" s="26" t="s">
        <v>87</v>
      </c>
      <c r="C251" s="3" t="s">
        <v>562</v>
      </c>
      <c r="D251" s="26" t="s">
        <v>88</v>
      </c>
      <c r="E251" s="86">
        <v>44895</v>
      </c>
      <c r="F251" s="3" t="s">
        <v>0</v>
      </c>
      <c r="G251" s="3" t="s">
        <v>307</v>
      </c>
      <c r="H251" s="3" t="s">
        <v>3</v>
      </c>
      <c r="I251" s="26" t="s">
        <v>29</v>
      </c>
      <c r="J251" s="26" t="s">
        <v>33</v>
      </c>
      <c r="K251" s="86">
        <v>45187</v>
      </c>
      <c r="L251" s="3" t="s">
        <v>3</v>
      </c>
      <c r="M251" s="3" t="s">
        <v>0</v>
      </c>
      <c r="N251" s="26">
        <v>209</v>
      </c>
      <c r="O251" s="86">
        <v>45187</v>
      </c>
      <c r="P251" s="86">
        <v>45224</v>
      </c>
      <c r="Q251" s="86">
        <v>45258</v>
      </c>
      <c r="R251" s="26"/>
      <c r="S251" s="26"/>
      <c r="T251" s="26" t="s">
        <v>65</v>
      </c>
    </row>
    <row r="252" spans="1:20" x14ac:dyDescent="0.25">
      <c r="A252" s="26">
        <v>93166914</v>
      </c>
      <c r="B252" s="26" t="s">
        <v>87</v>
      </c>
      <c r="C252" s="3" t="s">
        <v>563</v>
      </c>
      <c r="D252" s="26" t="s">
        <v>89</v>
      </c>
      <c r="E252" s="86">
        <v>44900</v>
      </c>
      <c r="F252" s="3" t="s">
        <v>0</v>
      </c>
      <c r="G252" s="3" t="s">
        <v>478</v>
      </c>
      <c r="H252" s="3" t="s">
        <v>2</v>
      </c>
      <c r="I252" s="26" t="s">
        <v>29</v>
      </c>
      <c r="J252" s="26" t="s">
        <v>33</v>
      </c>
      <c r="K252" s="86">
        <v>45176</v>
      </c>
      <c r="L252" s="3" t="s">
        <v>2</v>
      </c>
      <c r="M252" s="3" t="s">
        <v>0</v>
      </c>
      <c r="N252" s="26">
        <v>209</v>
      </c>
      <c r="O252" s="86">
        <v>45176</v>
      </c>
      <c r="P252" s="86">
        <v>45203</v>
      </c>
      <c r="Q252" s="86">
        <v>45236</v>
      </c>
      <c r="R252" s="26"/>
      <c r="S252" s="26"/>
      <c r="T252" s="26" t="s">
        <v>65</v>
      </c>
    </row>
    <row r="253" spans="1:20" x14ac:dyDescent="0.25">
      <c r="A253" s="26">
        <v>93169052</v>
      </c>
      <c r="B253" s="26" t="s">
        <v>87</v>
      </c>
      <c r="C253" s="3" t="s">
        <v>564</v>
      </c>
      <c r="D253" s="26" t="s">
        <v>88</v>
      </c>
      <c r="E253" s="86">
        <v>44901</v>
      </c>
      <c r="F253" s="3" t="s">
        <v>0</v>
      </c>
      <c r="G253" s="3" t="s">
        <v>565</v>
      </c>
      <c r="H253" s="3" t="s">
        <v>1225</v>
      </c>
      <c r="I253" s="26" t="s">
        <v>29</v>
      </c>
      <c r="J253" s="26" t="s">
        <v>33</v>
      </c>
      <c r="K253" s="86">
        <v>45181</v>
      </c>
      <c r="L253" s="3" t="s">
        <v>21</v>
      </c>
      <c r="M253" s="3" t="s">
        <v>0</v>
      </c>
      <c r="N253" s="26">
        <v>209</v>
      </c>
      <c r="O253" s="86">
        <v>45181</v>
      </c>
      <c r="P253" s="86">
        <v>45212</v>
      </c>
      <c r="Q253" s="86">
        <v>45248</v>
      </c>
      <c r="R253" s="26"/>
      <c r="S253" s="26"/>
      <c r="T253" s="26" t="s">
        <v>65</v>
      </c>
    </row>
    <row r="254" spans="1:20" x14ac:dyDescent="0.25">
      <c r="A254" s="26">
        <v>93192117</v>
      </c>
      <c r="B254" s="26" t="s">
        <v>87</v>
      </c>
      <c r="C254" s="3" t="s">
        <v>566</v>
      </c>
      <c r="D254" s="26" t="s">
        <v>88</v>
      </c>
      <c r="E254" s="86">
        <v>44919</v>
      </c>
      <c r="F254" s="3" t="s">
        <v>0</v>
      </c>
      <c r="G254" s="3" t="s">
        <v>307</v>
      </c>
      <c r="H254" s="3" t="s">
        <v>10</v>
      </c>
      <c r="I254" s="26" t="s">
        <v>29</v>
      </c>
      <c r="J254" s="26" t="s">
        <v>33</v>
      </c>
      <c r="K254" s="86">
        <v>45195</v>
      </c>
      <c r="L254" s="3" t="s">
        <v>10</v>
      </c>
      <c r="M254" s="3" t="s">
        <v>0</v>
      </c>
      <c r="N254" s="26">
        <v>209</v>
      </c>
      <c r="O254" s="86">
        <v>45195</v>
      </c>
      <c r="P254" s="26"/>
      <c r="Q254" s="26"/>
      <c r="R254" s="26"/>
      <c r="S254" s="26"/>
      <c r="T254" s="26" t="s">
        <v>65</v>
      </c>
    </row>
    <row r="255" spans="1:20" x14ac:dyDescent="0.25">
      <c r="A255" s="26">
        <v>93227563</v>
      </c>
      <c r="B255" s="26" t="s">
        <v>87</v>
      </c>
      <c r="C255" s="3" t="s">
        <v>567</v>
      </c>
      <c r="D255" s="26" t="s">
        <v>88</v>
      </c>
      <c r="E255" s="86">
        <v>44945</v>
      </c>
      <c r="F255" s="3" t="s">
        <v>28</v>
      </c>
      <c r="G255" s="3" t="s">
        <v>306</v>
      </c>
      <c r="H255" s="3" t="s">
        <v>24</v>
      </c>
      <c r="I255" s="26" t="s">
        <v>29</v>
      </c>
      <c r="J255" s="26" t="s">
        <v>33</v>
      </c>
      <c r="K255" s="86">
        <v>45189</v>
      </c>
      <c r="L255" s="3" t="s">
        <v>25</v>
      </c>
      <c r="M255" s="3" t="s">
        <v>131</v>
      </c>
      <c r="N255" s="26">
        <v>209</v>
      </c>
      <c r="O255" s="26"/>
      <c r="P255" s="26"/>
      <c r="Q255" s="26"/>
      <c r="R255" s="26"/>
      <c r="S255" s="26"/>
      <c r="T255" s="26" t="s">
        <v>65</v>
      </c>
    </row>
    <row r="256" spans="1:20" x14ac:dyDescent="0.25">
      <c r="A256" s="26">
        <v>93229458</v>
      </c>
      <c r="B256" s="26" t="s">
        <v>87</v>
      </c>
      <c r="C256" s="3" t="s">
        <v>568</v>
      </c>
      <c r="D256" s="26" t="s">
        <v>89</v>
      </c>
      <c r="E256" s="86">
        <v>44947</v>
      </c>
      <c r="F256" s="3" t="s">
        <v>0</v>
      </c>
      <c r="G256" s="3" t="s">
        <v>307</v>
      </c>
      <c r="H256" s="3" t="s">
        <v>10</v>
      </c>
      <c r="I256" s="26" t="s">
        <v>29</v>
      </c>
      <c r="J256" s="26" t="s">
        <v>33</v>
      </c>
      <c r="K256" s="86">
        <v>45190</v>
      </c>
      <c r="L256" s="3" t="s">
        <v>10</v>
      </c>
      <c r="M256" s="3" t="s">
        <v>0</v>
      </c>
      <c r="N256" s="26">
        <v>209</v>
      </c>
      <c r="O256" s="86">
        <v>45190</v>
      </c>
      <c r="P256" s="86">
        <v>45224</v>
      </c>
      <c r="Q256" s="86">
        <v>45253</v>
      </c>
      <c r="R256" s="26"/>
      <c r="S256" s="26"/>
      <c r="T256" s="26" t="s">
        <v>65</v>
      </c>
    </row>
    <row r="257" spans="1:20" x14ac:dyDescent="0.25">
      <c r="A257" s="26">
        <v>93231642</v>
      </c>
      <c r="B257" s="26" t="s">
        <v>87</v>
      </c>
      <c r="C257" s="3" t="s">
        <v>569</v>
      </c>
      <c r="D257" s="26" t="s">
        <v>88</v>
      </c>
      <c r="E257" s="86">
        <v>44948</v>
      </c>
      <c r="F257" s="3" t="s">
        <v>28</v>
      </c>
      <c r="G257" s="3" t="s">
        <v>570</v>
      </c>
      <c r="H257" s="3" t="s">
        <v>24</v>
      </c>
      <c r="I257" s="26" t="s">
        <v>29</v>
      </c>
      <c r="J257" s="26" t="s">
        <v>33</v>
      </c>
      <c r="K257" s="86">
        <v>45191</v>
      </c>
      <c r="L257" s="3" t="s">
        <v>24</v>
      </c>
      <c r="M257" s="3" t="s">
        <v>123</v>
      </c>
      <c r="N257" s="26">
        <v>209</v>
      </c>
      <c r="O257" s="86">
        <v>45191</v>
      </c>
      <c r="P257" s="26"/>
      <c r="Q257" s="26"/>
      <c r="R257" s="26"/>
      <c r="S257" s="26"/>
      <c r="T257" s="26" t="s">
        <v>65</v>
      </c>
    </row>
    <row r="258" spans="1:20" x14ac:dyDescent="0.25">
      <c r="A258" s="26">
        <v>93245475</v>
      </c>
      <c r="B258" s="26" t="s">
        <v>87</v>
      </c>
      <c r="C258" s="3" t="s">
        <v>571</v>
      </c>
      <c r="D258" s="26" t="s">
        <v>88</v>
      </c>
      <c r="E258" s="86">
        <v>44958</v>
      </c>
      <c r="F258" s="3" t="s">
        <v>0</v>
      </c>
      <c r="G258" s="3" t="s">
        <v>306</v>
      </c>
      <c r="H258" s="3" t="s">
        <v>3</v>
      </c>
      <c r="I258" s="26" t="s">
        <v>29</v>
      </c>
      <c r="J258" s="26" t="s">
        <v>33</v>
      </c>
      <c r="K258" s="86">
        <v>45197</v>
      </c>
      <c r="L258" s="3" t="s">
        <v>25</v>
      </c>
      <c r="M258" s="3" t="s">
        <v>131</v>
      </c>
      <c r="N258" s="26">
        <v>209</v>
      </c>
      <c r="O258" s="26"/>
      <c r="P258" s="26"/>
      <c r="Q258" s="26"/>
      <c r="R258" s="26"/>
      <c r="S258" s="26"/>
      <c r="T258" s="26" t="s">
        <v>65</v>
      </c>
    </row>
    <row r="259" spans="1:20" x14ac:dyDescent="0.25">
      <c r="A259" s="26">
        <v>93258037</v>
      </c>
      <c r="B259" s="26" t="s">
        <v>87</v>
      </c>
      <c r="C259" s="3" t="s">
        <v>572</v>
      </c>
      <c r="D259" s="26" t="s">
        <v>89</v>
      </c>
      <c r="E259" s="86">
        <v>44967</v>
      </c>
      <c r="F259" s="3" t="s">
        <v>0</v>
      </c>
      <c r="G259" s="3" t="s">
        <v>312</v>
      </c>
      <c r="H259" s="3" t="s">
        <v>19</v>
      </c>
      <c r="I259" s="26" t="s">
        <v>29</v>
      </c>
      <c r="J259" s="26" t="s">
        <v>33</v>
      </c>
      <c r="K259" s="86">
        <v>45187</v>
      </c>
      <c r="L259" s="3" t="s">
        <v>19</v>
      </c>
      <c r="M259" s="3" t="s">
        <v>0</v>
      </c>
      <c r="N259" s="26">
        <v>209</v>
      </c>
      <c r="O259" s="86">
        <v>45187</v>
      </c>
      <c r="P259" s="26"/>
      <c r="Q259" s="26"/>
      <c r="R259" s="26"/>
      <c r="S259" s="26"/>
      <c r="T259" s="26" t="s">
        <v>65</v>
      </c>
    </row>
    <row r="260" spans="1:20" x14ac:dyDescent="0.25">
      <c r="A260" s="26">
        <v>93262175</v>
      </c>
      <c r="B260" s="26" t="s">
        <v>87</v>
      </c>
      <c r="C260" s="3" t="s">
        <v>573</v>
      </c>
      <c r="D260" s="26" t="s">
        <v>89</v>
      </c>
      <c r="E260" s="86">
        <v>44970</v>
      </c>
      <c r="F260" s="3" t="s">
        <v>0</v>
      </c>
      <c r="G260" s="3" t="s">
        <v>305</v>
      </c>
      <c r="H260" s="3" t="s">
        <v>3</v>
      </c>
      <c r="I260" s="26" t="s">
        <v>29</v>
      </c>
      <c r="J260" s="26" t="s">
        <v>33</v>
      </c>
      <c r="K260" s="86">
        <v>45188</v>
      </c>
      <c r="L260" s="3" t="s">
        <v>3</v>
      </c>
      <c r="M260" s="3" t="s">
        <v>0</v>
      </c>
      <c r="N260" s="26">
        <v>209</v>
      </c>
      <c r="O260" s="86">
        <v>45188</v>
      </c>
      <c r="P260" s="86">
        <v>45250</v>
      </c>
      <c r="Q260" s="26"/>
      <c r="R260" s="26"/>
      <c r="S260" s="26"/>
      <c r="T260" s="26" t="s">
        <v>65</v>
      </c>
    </row>
    <row r="261" spans="1:20" x14ac:dyDescent="0.25">
      <c r="A261" s="26">
        <v>93265276</v>
      </c>
      <c r="B261" s="26" t="s">
        <v>87</v>
      </c>
      <c r="C261" s="3" t="s">
        <v>574</v>
      </c>
      <c r="D261" s="26" t="s">
        <v>89</v>
      </c>
      <c r="E261" s="86">
        <v>44973</v>
      </c>
      <c r="F261" s="3" t="s">
        <v>27</v>
      </c>
      <c r="G261" s="3" t="s">
        <v>311</v>
      </c>
      <c r="H261" s="3" t="s">
        <v>146</v>
      </c>
      <c r="I261" s="26" t="s">
        <v>29</v>
      </c>
      <c r="J261" s="26" t="s">
        <v>33</v>
      </c>
      <c r="K261" s="86">
        <v>45191</v>
      </c>
      <c r="L261" s="3" t="s">
        <v>146</v>
      </c>
      <c r="M261" s="3" t="s">
        <v>129</v>
      </c>
      <c r="N261" s="26">
        <v>209</v>
      </c>
      <c r="O261" s="86">
        <v>45191</v>
      </c>
      <c r="P261" s="86">
        <v>45219</v>
      </c>
      <c r="Q261" s="86">
        <v>45251</v>
      </c>
      <c r="R261" s="26"/>
      <c r="S261" s="26"/>
      <c r="T261" s="26" t="s">
        <v>65</v>
      </c>
    </row>
    <row r="262" spans="1:20" x14ac:dyDescent="0.25">
      <c r="A262" s="26">
        <v>93265283</v>
      </c>
      <c r="B262" s="26" t="s">
        <v>87</v>
      </c>
      <c r="C262" s="3" t="s">
        <v>575</v>
      </c>
      <c r="D262" s="26" t="s">
        <v>89</v>
      </c>
      <c r="E262" s="86">
        <v>44973</v>
      </c>
      <c r="F262" s="3" t="s">
        <v>93</v>
      </c>
      <c r="G262" s="3" t="s">
        <v>305</v>
      </c>
      <c r="H262" s="3" t="s">
        <v>11</v>
      </c>
      <c r="I262" s="26" t="s">
        <v>29</v>
      </c>
      <c r="J262" s="26" t="s">
        <v>33</v>
      </c>
      <c r="K262" s="86">
        <v>45185</v>
      </c>
      <c r="L262" s="3" t="s">
        <v>11</v>
      </c>
      <c r="M262" s="3" t="s">
        <v>123</v>
      </c>
      <c r="N262" s="26">
        <v>209</v>
      </c>
      <c r="O262" s="86">
        <v>45185</v>
      </c>
      <c r="P262" s="86">
        <v>45215</v>
      </c>
      <c r="Q262" s="86">
        <v>45246</v>
      </c>
      <c r="R262" s="86">
        <v>45394</v>
      </c>
      <c r="S262" s="86">
        <v>45394</v>
      </c>
      <c r="T262" s="26" t="s">
        <v>110</v>
      </c>
    </row>
    <row r="263" spans="1:20" x14ac:dyDescent="0.25">
      <c r="A263" s="26">
        <v>93269279</v>
      </c>
      <c r="B263" s="26" t="s">
        <v>87</v>
      </c>
      <c r="C263" s="3" t="s">
        <v>576</v>
      </c>
      <c r="D263" s="26" t="s">
        <v>89</v>
      </c>
      <c r="E263" s="86">
        <v>44975</v>
      </c>
      <c r="F263" s="3" t="s">
        <v>0</v>
      </c>
      <c r="G263" s="3" t="s">
        <v>577</v>
      </c>
      <c r="H263" s="3" t="s">
        <v>1</v>
      </c>
      <c r="I263" s="26" t="s">
        <v>29</v>
      </c>
      <c r="J263" s="26" t="s">
        <v>33</v>
      </c>
      <c r="K263" s="86">
        <v>45180</v>
      </c>
      <c r="L263" s="3" t="s">
        <v>1</v>
      </c>
      <c r="M263" s="3" t="s">
        <v>0</v>
      </c>
      <c r="N263" s="26">
        <v>209</v>
      </c>
      <c r="O263" s="86">
        <v>45180</v>
      </c>
      <c r="P263" s="86">
        <v>45210</v>
      </c>
      <c r="Q263" s="86">
        <v>45279</v>
      </c>
      <c r="R263" s="26"/>
      <c r="S263" s="26"/>
      <c r="T263" s="26" t="s">
        <v>65</v>
      </c>
    </row>
    <row r="264" spans="1:20" x14ac:dyDescent="0.25">
      <c r="A264" s="26">
        <v>93269998</v>
      </c>
      <c r="B264" s="26" t="s">
        <v>87</v>
      </c>
      <c r="C264" s="3" t="s">
        <v>578</v>
      </c>
      <c r="D264" s="26" t="s">
        <v>88</v>
      </c>
      <c r="E264" s="86">
        <v>44976</v>
      </c>
      <c r="F264" s="3" t="s">
        <v>0</v>
      </c>
      <c r="G264" s="3" t="s">
        <v>307</v>
      </c>
      <c r="H264" s="3" t="s">
        <v>22</v>
      </c>
      <c r="I264" s="26" t="s">
        <v>29</v>
      </c>
      <c r="J264" s="26" t="s">
        <v>33</v>
      </c>
      <c r="K264" s="86">
        <v>45182</v>
      </c>
      <c r="L264" s="3" t="s">
        <v>22</v>
      </c>
      <c r="M264" s="3" t="s">
        <v>0</v>
      </c>
      <c r="N264" s="26">
        <v>209</v>
      </c>
      <c r="O264" s="86">
        <v>45182</v>
      </c>
      <c r="P264" s="86">
        <v>45243</v>
      </c>
      <c r="Q264" s="26"/>
      <c r="R264" s="26"/>
      <c r="S264" s="26"/>
      <c r="T264" s="26" t="s">
        <v>65</v>
      </c>
    </row>
    <row r="265" spans="1:20" x14ac:dyDescent="0.25">
      <c r="A265" s="26">
        <v>93271915</v>
      </c>
      <c r="B265" s="26" t="s">
        <v>87</v>
      </c>
      <c r="C265" s="3" t="s">
        <v>579</v>
      </c>
      <c r="D265" s="26" t="s">
        <v>89</v>
      </c>
      <c r="E265" s="86">
        <v>44977</v>
      </c>
      <c r="F265" s="3" t="s">
        <v>0</v>
      </c>
      <c r="G265" s="3" t="s">
        <v>307</v>
      </c>
      <c r="H265" s="3" t="s">
        <v>3</v>
      </c>
      <c r="I265" s="26" t="s">
        <v>29</v>
      </c>
      <c r="J265" s="26" t="s">
        <v>33</v>
      </c>
      <c r="K265" s="86">
        <v>45187</v>
      </c>
      <c r="L265" s="3" t="s">
        <v>3</v>
      </c>
      <c r="M265" s="3" t="s">
        <v>0</v>
      </c>
      <c r="N265" s="26">
        <v>209</v>
      </c>
      <c r="O265" s="86">
        <v>45187</v>
      </c>
      <c r="P265" s="86">
        <v>45248</v>
      </c>
      <c r="Q265" s="86">
        <v>45309</v>
      </c>
      <c r="R265" s="86">
        <v>45392</v>
      </c>
      <c r="S265" s="86">
        <v>45392</v>
      </c>
      <c r="T265" s="26" t="s">
        <v>110</v>
      </c>
    </row>
    <row r="266" spans="1:20" x14ac:dyDescent="0.25">
      <c r="A266" s="26">
        <v>93272255</v>
      </c>
      <c r="B266" s="26" t="s">
        <v>87</v>
      </c>
      <c r="C266" s="3" t="s">
        <v>580</v>
      </c>
      <c r="D266" s="26" t="s">
        <v>89</v>
      </c>
      <c r="E266" s="86">
        <v>44978</v>
      </c>
      <c r="F266" s="3" t="s">
        <v>0</v>
      </c>
      <c r="G266" s="3" t="s">
        <v>305</v>
      </c>
      <c r="H266" s="3" t="s">
        <v>18</v>
      </c>
      <c r="I266" s="26" t="s">
        <v>29</v>
      </c>
      <c r="J266" s="26" t="s">
        <v>33</v>
      </c>
      <c r="K266" s="86">
        <v>45175</v>
      </c>
      <c r="L266" s="3" t="s">
        <v>18</v>
      </c>
      <c r="M266" s="3" t="s">
        <v>0</v>
      </c>
      <c r="N266" s="26">
        <v>209</v>
      </c>
      <c r="O266" s="86">
        <v>45175</v>
      </c>
      <c r="P266" s="86">
        <v>45237</v>
      </c>
      <c r="Q266" s="86">
        <v>45307</v>
      </c>
      <c r="R266" s="86">
        <v>45384</v>
      </c>
      <c r="S266" s="86">
        <v>45384</v>
      </c>
      <c r="T266" s="26" t="s">
        <v>110</v>
      </c>
    </row>
    <row r="267" spans="1:20" x14ac:dyDescent="0.25">
      <c r="A267" s="26">
        <v>93273695</v>
      </c>
      <c r="B267" s="26" t="s">
        <v>87</v>
      </c>
      <c r="C267" s="3" t="s">
        <v>581</v>
      </c>
      <c r="D267" s="26" t="s">
        <v>89</v>
      </c>
      <c r="E267" s="86">
        <v>44978</v>
      </c>
      <c r="F267" s="3" t="s">
        <v>28</v>
      </c>
      <c r="G267" s="3" t="s">
        <v>582</v>
      </c>
      <c r="H267" s="3" t="s">
        <v>1225</v>
      </c>
      <c r="I267" s="26" t="s">
        <v>29</v>
      </c>
      <c r="J267" s="26" t="s">
        <v>33</v>
      </c>
      <c r="K267" s="86">
        <v>45187</v>
      </c>
      <c r="L267" s="3" t="s">
        <v>24</v>
      </c>
      <c r="M267" s="3" t="s">
        <v>123</v>
      </c>
      <c r="N267" s="26">
        <v>209</v>
      </c>
      <c r="O267" s="86">
        <v>45187</v>
      </c>
      <c r="P267" s="26"/>
      <c r="Q267" s="26"/>
      <c r="R267" s="26"/>
      <c r="S267" s="26"/>
      <c r="T267" s="26" t="s">
        <v>65</v>
      </c>
    </row>
    <row r="268" spans="1:20" x14ac:dyDescent="0.25">
      <c r="A268" s="26">
        <v>93275044</v>
      </c>
      <c r="B268" s="26" t="s">
        <v>87</v>
      </c>
      <c r="C268" s="3" t="s">
        <v>583</v>
      </c>
      <c r="D268" s="26" t="s">
        <v>89</v>
      </c>
      <c r="E268" s="86">
        <v>44979</v>
      </c>
      <c r="F268" s="3" t="s">
        <v>27</v>
      </c>
      <c r="G268" s="3" t="s">
        <v>305</v>
      </c>
      <c r="H268" s="3" t="s">
        <v>138</v>
      </c>
      <c r="I268" s="26" t="s">
        <v>29</v>
      </c>
      <c r="J268" s="26" t="s">
        <v>33</v>
      </c>
      <c r="K268" s="86">
        <v>45194</v>
      </c>
      <c r="L268" s="3" t="s">
        <v>138</v>
      </c>
      <c r="M268" s="3" t="s">
        <v>123</v>
      </c>
      <c r="N268" s="26">
        <v>209</v>
      </c>
      <c r="O268" s="86">
        <v>45194</v>
      </c>
      <c r="P268" s="86">
        <v>45224</v>
      </c>
      <c r="Q268" s="86">
        <v>45290</v>
      </c>
      <c r="R268" s="86">
        <v>45399</v>
      </c>
      <c r="S268" s="86">
        <v>45399</v>
      </c>
      <c r="T268" s="26" t="s">
        <v>110</v>
      </c>
    </row>
    <row r="269" spans="1:20" x14ac:dyDescent="0.25">
      <c r="A269" s="26">
        <v>93276229</v>
      </c>
      <c r="B269" s="26" t="s">
        <v>87</v>
      </c>
      <c r="C269" s="3" t="s">
        <v>1235</v>
      </c>
      <c r="D269" s="26" t="s">
        <v>88</v>
      </c>
      <c r="E269" s="86">
        <v>44840</v>
      </c>
      <c r="F269" s="3" t="s">
        <v>93</v>
      </c>
      <c r="G269" s="3" t="s">
        <v>306</v>
      </c>
      <c r="H269" s="3" t="s">
        <v>11</v>
      </c>
      <c r="I269" s="26" t="s">
        <v>29</v>
      </c>
      <c r="J269" s="26" t="s">
        <v>33</v>
      </c>
      <c r="K269" s="86">
        <v>45185</v>
      </c>
      <c r="L269" s="3" t="s">
        <v>11</v>
      </c>
      <c r="M269" s="3" t="s">
        <v>123</v>
      </c>
      <c r="N269" s="26">
        <v>209</v>
      </c>
      <c r="O269" s="86">
        <v>45185</v>
      </c>
      <c r="P269" s="86">
        <v>45215</v>
      </c>
      <c r="Q269" s="86">
        <v>45246</v>
      </c>
      <c r="R269" s="26"/>
      <c r="S269" s="26"/>
      <c r="T269" s="26" t="s">
        <v>65</v>
      </c>
    </row>
    <row r="270" spans="1:20" x14ac:dyDescent="0.25">
      <c r="A270" s="26">
        <v>93278440</v>
      </c>
      <c r="B270" s="26" t="s">
        <v>87</v>
      </c>
      <c r="C270" s="3" t="s">
        <v>584</v>
      </c>
      <c r="D270" s="26" t="s">
        <v>89</v>
      </c>
      <c r="E270" s="86">
        <v>44982</v>
      </c>
      <c r="F270" s="3" t="s">
        <v>27</v>
      </c>
      <c r="G270" s="3" t="s">
        <v>306</v>
      </c>
      <c r="H270" s="3" t="s">
        <v>17</v>
      </c>
      <c r="I270" s="26" t="s">
        <v>29</v>
      </c>
      <c r="J270" s="26" t="s">
        <v>33</v>
      </c>
      <c r="K270" s="86">
        <v>45176</v>
      </c>
      <c r="L270" s="3" t="s">
        <v>17</v>
      </c>
      <c r="M270" s="3" t="s">
        <v>123</v>
      </c>
      <c r="N270" s="26">
        <v>209</v>
      </c>
      <c r="O270" s="86">
        <v>45176</v>
      </c>
      <c r="P270" s="86">
        <v>45203</v>
      </c>
      <c r="Q270" s="86">
        <v>45239</v>
      </c>
      <c r="R270" s="26"/>
      <c r="S270" s="26"/>
      <c r="T270" s="26" t="s">
        <v>65</v>
      </c>
    </row>
    <row r="271" spans="1:20" x14ac:dyDescent="0.25">
      <c r="A271" s="26">
        <v>93279571</v>
      </c>
      <c r="B271" s="26" t="s">
        <v>87</v>
      </c>
      <c r="C271" s="3" t="s">
        <v>585</v>
      </c>
      <c r="D271" s="26" t="s">
        <v>88</v>
      </c>
      <c r="E271" s="86">
        <v>44982</v>
      </c>
      <c r="F271" s="3" t="s">
        <v>0</v>
      </c>
      <c r="G271" s="3" t="s">
        <v>312</v>
      </c>
      <c r="H271" s="3" t="s">
        <v>18</v>
      </c>
      <c r="I271" s="26" t="s">
        <v>29</v>
      </c>
      <c r="J271" s="26" t="s">
        <v>33</v>
      </c>
      <c r="K271" s="86">
        <v>45175</v>
      </c>
      <c r="L271" s="3" t="s">
        <v>18</v>
      </c>
      <c r="M271" s="3" t="s">
        <v>0</v>
      </c>
      <c r="N271" s="26">
        <v>209</v>
      </c>
      <c r="O271" s="86">
        <v>45175</v>
      </c>
      <c r="P271" s="86">
        <v>45206</v>
      </c>
      <c r="Q271" s="86">
        <v>45237</v>
      </c>
      <c r="R271" s="86">
        <v>45373</v>
      </c>
      <c r="S271" s="86">
        <v>45373</v>
      </c>
      <c r="T271" s="26" t="s">
        <v>110</v>
      </c>
    </row>
    <row r="272" spans="1:20" x14ac:dyDescent="0.25">
      <c r="A272" s="26">
        <v>93280231</v>
      </c>
      <c r="B272" s="26" t="s">
        <v>87</v>
      </c>
      <c r="C272" s="3" t="s">
        <v>586</v>
      </c>
      <c r="D272" s="26" t="s">
        <v>88</v>
      </c>
      <c r="E272" s="86">
        <v>44983</v>
      </c>
      <c r="F272" s="3" t="s">
        <v>0</v>
      </c>
      <c r="G272" s="3" t="s">
        <v>307</v>
      </c>
      <c r="H272" s="3" t="s">
        <v>1</v>
      </c>
      <c r="I272" s="26" t="s">
        <v>29</v>
      </c>
      <c r="J272" s="26" t="s">
        <v>33</v>
      </c>
      <c r="K272" s="86">
        <v>45183</v>
      </c>
      <c r="L272" s="3" t="s">
        <v>1</v>
      </c>
      <c r="M272" s="3" t="s">
        <v>0</v>
      </c>
      <c r="N272" s="26">
        <v>209</v>
      </c>
      <c r="O272" s="86">
        <v>45183</v>
      </c>
      <c r="P272" s="86">
        <v>45216</v>
      </c>
      <c r="Q272" s="86">
        <v>45251</v>
      </c>
      <c r="R272" s="86">
        <v>45392</v>
      </c>
      <c r="S272" s="86">
        <v>45392</v>
      </c>
      <c r="T272" s="26" t="s">
        <v>110</v>
      </c>
    </row>
    <row r="273" spans="1:20" x14ac:dyDescent="0.25">
      <c r="A273" s="26">
        <v>93283758</v>
      </c>
      <c r="B273" s="26" t="s">
        <v>87</v>
      </c>
      <c r="C273" s="3" t="s">
        <v>587</v>
      </c>
      <c r="D273" s="26" t="s">
        <v>89</v>
      </c>
      <c r="E273" s="86">
        <v>44986</v>
      </c>
      <c r="F273" s="3" t="s">
        <v>27</v>
      </c>
      <c r="G273" s="3" t="s">
        <v>305</v>
      </c>
      <c r="H273" s="3" t="s">
        <v>11</v>
      </c>
      <c r="I273" s="26" t="s">
        <v>29</v>
      </c>
      <c r="J273" s="26" t="s">
        <v>33</v>
      </c>
      <c r="K273" s="86">
        <v>45199</v>
      </c>
      <c r="L273" s="3" t="s">
        <v>11</v>
      </c>
      <c r="M273" s="3" t="s">
        <v>123</v>
      </c>
      <c r="N273" s="26">
        <v>209</v>
      </c>
      <c r="O273" s="86">
        <v>45199</v>
      </c>
      <c r="P273" s="86">
        <v>45260</v>
      </c>
      <c r="Q273" s="26"/>
      <c r="R273" s="26"/>
      <c r="S273" s="26"/>
      <c r="T273" s="26" t="s">
        <v>65</v>
      </c>
    </row>
    <row r="274" spans="1:20" x14ac:dyDescent="0.25">
      <c r="A274" s="26">
        <v>93284575</v>
      </c>
      <c r="B274" s="26" t="s">
        <v>87</v>
      </c>
      <c r="C274" s="3" t="s">
        <v>588</v>
      </c>
      <c r="D274" s="26" t="s">
        <v>88</v>
      </c>
      <c r="E274" s="86">
        <v>44986</v>
      </c>
      <c r="F274" s="3" t="s">
        <v>93</v>
      </c>
      <c r="G274" s="3" t="s">
        <v>311</v>
      </c>
      <c r="H274" s="3" t="s">
        <v>13</v>
      </c>
      <c r="I274" s="26" t="s">
        <v>29</v>
      </c>
      <c r="J274" s="26" t="s">
        <v>33</v>
      </c>
      <c r="K274" s="86">
        <v>45182</v>
      </c>
      <c r="L274" s="3" t="s">
        <v>13</v>
      </c>
      <c r="M274" s="3" t="s">
        <v>123</v>
      </c>
      <c r="N274" s="26">
        <v>209</v>
      </c>
      <c r="O274" s="86">
        <v>45182</v>
      </c>
      <c r="P274" s="86">
        <v>45215</v>
      </c>
      <c r="Q274" s="86">
        <v>45243</v>
      </c>
      <c r="R274" s="86">
        <v>45386</v>
      </c>
      <c r="S274" s="86">
        <v>45386</v>
      </c>
      <c r="T274" s="26" t="s">
        <v>110</v>
      </c>
    </row>
    <row r="275" spans="1:20" x14ac:dyDescent="0.25">
      <c r="A275" s="26">
        <v>93285061</v>
      </c>
      <c r="B275" s="26" t="s">
        <v>87</v>
      </c>
      <c r="C275" s="3" t="s">
        <v>589</v>
      </c>
      <c r="D275" s="26" t="s">
        <v>88</v>
      </c>
      <c r="E275" s="86">
        <v>44987</v>
      </c>
      <c r="F275" s="3" t="s">
        <v>27</v>
      </c>
      <c r="G275" s="3" t="s">
        <v>305</v>
      </c>
      <c r="H275" s="3" t="s">
        <v>17</v>
      </c>
      <c r="I275" s="26" t="s">
        <v>29</v>
      </c>
      <c r="J275" s="26" t="s">
        <v>33</v>
      </c>
      <c r="K275" s="86">
        <v>45177</v>
      </c>
      <c r="L275" s="3" t="s">
        <v>17</v>
      </c>
      <c r="M275" s="3" t="s">
        <v>123</v>
      </c>
      <c r="N275" s="26">
        <v>209</v>
      </c>
      <c r="O275" s="86">
        <v>45177</v>
      </c>
      <c r="P275" s="86">
        <v>45232</v>
      </c>
      <c r="Q275" s="86">
        <v>45258</v>
      </c>
      <c r="R275" s="26"/>
      <c r="S275" s="26"/>
      <c r="T275" s="26" t="s">
        <v>65</v>
      </c>
    </row>
    <row r="276" spans="1:20" x14ac:dyDescent="0.25">
      <c r="A276" s="26">
        <v>93286714</v>
      </c>
      <c r="B276" s="26" t="s">
        <v>87</v>
      </c>
      <c r="C276" s="3" t="s">
        <v>590</v>
      </c>
      <c r="D276" s="26" t="s">
        <v>88</v>
      </c>
      <c r="E276" s="86">
        <v>44988</v>
      </c>
      <c r="F276" s="3" t="s">
        <v>0</v>
      </c>
      <c r="G276" s="3" t="s">
        <v>307</v>
      </c>
      <c r="H276" s="3" t="s">
        <v>3</v>
      </c>
      <c r="I276" s="26" t="s">
        <v>29</v>
      </c>
      <c r="J276" s="26" t="s">
        <v>33</v>
      </c>
      <c r="K276" s="86">
        <v>45198</v>
      </c>
      <c r="L276" s="3" t="s">
        <v>3</v>
      </c>
      <c r="M276" s="3" t="s">
        <v>0</v>
      </c>
      <c r="N276" s="26">
        <v>209</v>
      </c>
      <c r="O276" s="86">
        <v>45198</v>
      </c>
      <c r="P276" s="86">
        <v>45227</v>
      </c>
      <c r="Q276" s="86">
        <v>45258</v>
      </c>
      <c r="R276" s="26"/>
      <c r="S276" s="86">
        <v>45406</v>
      </c>
      <c r="T276" s="26" t="s">
        <v>65</v>
      </c>
    </row>
    <row r="277" spans="1:20" x14ac:dyDescent="0.25">
      <c r="A277" s="26">
        <v>93293355</v>
      </c>
      <c r="B277" s="26" t="s">
        <v>87</v>
      </c>
      <c r="C277" s="3" t="s">
        <v>591</v>
      </c>
      <c r="D277" s="26" t="s">
        <v>88</v>
      </c>
      <c r="E277" s="86">
        <v>44992</v>
      </c>
      <c r="F277" s="3" t="s">
        <v>0</v>
      </c>
      <c r="G277" s="3" t="s">
        <v>307</v>
      </c>
      <c r="H277" s="3" t="s">
        <v>4</v>
      </c>
      <c r="I277" s="26" t="s">
        <v>29</v>
      </c>
      <c r="J277" s="26" t="s">
        <v>33</v>
      </c>
      <c r="K277" s="86">
        <v>45176</v>
      </c>
      <c r="L277" s="3" t="s">
        <v>4</v>
      </c>
      <c r="M277" s="3" t="s">
        <v>0</v>
      </c>
      <c r="N277" s="26">
        <v>209</v>
      </c>
      <c r="O277" s="86">
        <v>45176</v>
      </c>
      <c r="P277" s="86">
        <v>45244</v>
      </c>
      <c r="Q277" s="86">
        <v>45274</v>
      </c>
      <c r="R277" s="26"/>
      <c r="S277" s="26"/>
      <c r="T277" s="26" t="s">
        <v>65</v>
      </c>
    </row>
    <row r="278" spans="1:20" x14ac:dyDescent="0.25">
      <c r="A278" s="26">
        <v>93293653</v>
      </c>
      <c r="B278" s="26" t="s">
        <v>87</v>
      </c>
      <c r="C278" s="3" t="s">
        <v>592</v>
      </c>
      <c r="D278" s="26" t="s">
        <v>89</v>
      </c>
      <c r="E278" s="86">
        <v>44992</v>
      </c>
      <c r="F278" s="3" t="s">
        <v>27</v>
      </c>
      <c r="G278" s="3" t="s">
        <v>305</v>
      </c>
      <c r="H278" s="3" t="s">
        <v>136</v>
      </c>
      <c r="I278" s="26" t="s">
        <v>29</v>
      </c>
      <c r="J278" s="26" t="s">
        <v>33</v>
      </c>
      <c r="K278" s="86">
        <v>45199</v>
      </c>
      <c r="L278" s="3" t="s">
        <v>136</v>
      </c>
      <c r="M278" s="3" t="s">
        <v>123</v>
      </c>
      <c r="N278" s="26">
        <v>209</v>
      </c>
      <c r="O278" s="86">
        <v>45199</v>
      </c>
      <c r="P278" s="86">
        <v>45232</v>
      </c>
      <c r="Q278" s="86">
        <v>45293</v>
      </c>
      <c r="R278" s="86">
        <v>45402</v>
      </c>
      <c r="S278" s="86">
        <v>45402</v>
      </c>
      <c r="T278" s="26" t="s">
        <v>110</v>
      </c>
    </row>
    <row r="279" spans="1:20" x14ac:dyDescent="0.25">
      <c r="A279" s="26">
        <v>93294150</v>
      </c>
      <c r="B279" s="26" t="s">
        <v>87</v>
      </c>
      <c r="C279" s="3" t="s">
        <v>593</v>
      </c>
      <c r="D279" s="26" t="s">
        <v>89</v>
      </c>
      <c r="E279" s="86">
        <v>44992</v>
      </c>
      <c r="F279" s="3" t="s">
        <v>0</v>
      </c>
      <c r="G279" s="3" t="s">
        <v>314</v>
      </c>
      <c r="H279" s="3" t="s">
        <v>1</v>
      </c>
      <c r="I279" s="26" t="s">
        <v>29</v>
      </c>
      <c r="J279" s="26" t="s">
        <v>33</v>
      </c>
      <c r="K279" s="86">
        <v>45182</v>
      </c>
      <c r="L279" s="3" t="s">
        <v>1</v>
      </c>
      <c r="M279" s="3" t="s">
        <v>0</v>
      </c>
      <c r="N279" s="26">
        <v>209</v>
      </c>
      <c r="O279" s="86">
        <v>45182</v>
      </c>
      <c r="P279" s="86">
        <v>45210</v>
      </c>
      <c r="Q279" s="86">
        <v>45241</v>
      </c>
      <c r="R279" s="86">
        <v>45364</v>
      </c>
      <c r="S279" s="86">
        <v>45364</v>
      </c>
      <c r="T279" s="26" t="s">
        <v>110</v>
      </c>
    </row>
    <row r="280" spans="1:20" x14ac:dyDescent="0.25">
      <c r="A280" s="26">
        <v>93295381</v>
      </c>
      <c r="B280" s="26" t="s">
        <v>87</v>
      </c>
      <c r="C280" s="3" t="s">
        <v>594</v>
      </c>
      <c r="D280" s="26" t="s">
        <v>89</v>
      </c>
      <c r="E280" s="86">
        <v>44993</v>
      </c>
      <c r="F280" s="3" t="s">
        <v>0</v>
      </c>
      <c r="G280" s="3" t="s">
        <v>306</v>
      </c>
      <c r="H280" s="3" t="s">
        <v>4</v>
      </c>
      <c r="I280" s="26" t="s">
        <v>29</v>
      </c>
      <c r="J280" s="26" t="s">
        <v>33</v>
      </c>
      <c r="K280" s="86">
        <v>45189</v>
      </c>
      <c r="L280" s="3" t="s">
        <v>4</v>
      </c>
      <c r="M280" s="3" t="s">
        <v>0</v>
      </c>
      <c r="N280" s="26">
        <v>209</v>
      </c>
      <c r="O280" s="86">
        <v>45189</v>
      </c>
      <c r="P280" s="86">
        <v>45224</v>
      </c>
      <c r="Q280" s="86">
        <v>45255</v>
      </c>
      <c r="R280" s="26"/>
      <c r="S280" s="86">
        <v>45377</v>
      </c>
      <c r="T280" s="26" t="s">
        <v>65</v>
      </c>
    </row>
    <row r="281" spans="1:20" x14ac:dyDescent="0.25">
      <c r="A281" s="26">
        <v>93295551</v>
      </c>
      <c r="B281" s="26" t="s">
        <v>87</v>
      </c>
      <c r="C281" s="3" t="s">
        <v>595</v>
      </c>
      <c r="D281" s="26" t="s">
        <v>88</v>
      </c>
      <c r="E281" s="86">
        <v>44994</v>
      </c>
      <c r="F281" s="3" t="s">
        <v>93</v>
      </c>
      <c r="G281" s="3" t="s">
        <v>305</v>
      </c>
      <c r="H281" s="3" t="s">
        <v>11</v>
      </c>
      <c r="I281" s="26" t="s">
        <v>29</v>
      </c>
      <c r="J281" s="26" t="s">
        <v>33</v>
      </c>
      <c r="K281" s="86">
        <v>45180</v>
      </c>
      <c r="L281" s="3" t="s">
        <v>11</v>
      </c>
      <c r="M281" s="3" t="s">
        <v>123</v>
      </c>
      <c r="N281" s="26">
        <v>209</v>
      </c>
      <c r="O281" s="86">
        <v>45180</v>
      </c>
      <c r="P281" s="86">
        <v>45210</v>
      </c>
      <c r="Q281" s="86">
        <v>45241</v>
      </c>
      <c r="R281" s="86">
        <v>45388</v>
      </c>
      <c r="S281" s="86">
        <v>45388</v>
      </c>
      <c r="T281" s="26" t="s">
        <v>110</v>
      </c>
    </row>
    <row r="282" spans="1:20" x14ac:dyDescent="0.25">
      <c r="A282" s="26">
        <v>93296104</v>
      </c>
      <c r="B282" s="26" t="s">
        <v>87</v>
      </c>
      <c r="C282" s="3" t="s">
        <v>596</v>
      </c>
      <c r="D282" s="26" t="s">
        <v>89</v>
      </c>
      <c r="E282" s="86">
        <v>44994</v>
      </c>
      <c r="F282" s="3" t="s">
        <v>27</v>
      </c>
      <c r="G282" s="3" t="s">
        <v>597</v>
      </c>
      <c r="H282" s="3" t="s">
        <v>274</v>
      </c>
      <c r="I282" s="26" t="s">
        <v>29</v>
      </c>
      <c r="J282" s="26" t="s">
        <v>33</v>
      </c>
      <c r="K282" s="86">
        <v>45180</v>
      </c>
      <c r="L282" s="3" t="s">
        <v>274</v>
      </c>
      <c r="M282" s="3" t="s">
        <v>123</v>
      </c>
      <c r="N282" s="26">
        <v>209</v>
      </c>
      <c r="O282" s="86">
        <v>45180</v>
      </c>
      <c r="P282" s="86">
        <v>45241</v>
      </c>
      <c r="Q282" s="86">
        <v>45271</v>
      </c>
      <c r="R282" s="86">
        <v>45362</v>
      </c>
      <c r="S282" s="86">
        <v>45362</v>
      </c>
      <c r="T282" s="26" t="s">
        <v>110</v>
      </c>
    </row>
    <row r="283" spans="1:20" x14ac:dyDescent="0.25">
      <c r="A283" s="26">
        <v>93296316</v>
      </c>
      <c r="B283" s="26" t="s">
        <v>87</v>
      </c>
      <c r="C283" s="3" t="s">
        <v>598</v>
      </c>
      <c r="D283" s="26" t="s">
        <v>89</v>
      </c>
      <c r="E283" s="86">
        <v>44994</v>
      </c>
      <c r="F283" s="3" t="s">
        <v>27</v>
      </c>
      <c r="G283" s="3" t="s">
        <v>305</v>
      </c>
      <c r="H283" s="3" t="s">
        <v>140</v>
      </c>
      <c r="I283" s="26" t="s">
        <v>29</v>
      </c>
      <c r="J283" s="26" t="s">
        <v>33</v>
      </c>
      <c r="K283" s="86">
        <v>45178</v>
      </c>
      <c r="L283" s="3" t="s">
        <v>140</v>
      </c>
      <c r="M283" s="3" t="s">
        <v>123</v>
      </c>
      <c r="N283" s="26">
        <v>209</v>
      </c>
      <c r="O283" s="86">
        <v>45178</v>
      </c>
      <c r="P283" s="86">
        <v>45210</v>
      </c>
      <c r="Q283" s="86">
        <v>45271</v>
      </c>
      <c r="R283" s="86">
        <v>45386</v>
      </c>
      <c r="S283" s="86">
        <v>45386</v>
      </c>
      <c r="T283" s="26" t="s">
        <v>110</v>
      </c>
    </row>
    <row r="284" spans="1:20" x14ac:dyDescent="0.25">
      <c r="A284" s="26">
        <v>93296603</v>
      </c>
      <c r="B284" s="26" t="s">
        <v>87</v>
      </c>
      <c r="C284" s="3" t="s">
        <v>599</v>
      </c>
      <c r="D284" s="26" t="s">
        <v>88</v>
      </c>
      <c r="E284" s="86">
        <v>44994</v>
      </c>
      <c r="F284" s="3" t="s">
        <v>0</v>
      </c>
      <c r="G284" s="3" t="s">
        <v>455</v>
      </c>
      <c r="H284" s="3" t="s">
        <v>23</v>
      </c>
      <c r="I284" s="26" t="s">
        <v>29</v>
      </c>
      <c r="J284" s="26" t="s">
        <v>33</v>
      </c>
      <c r="K284" s="86">
        <v>45181</v>
      </c>
      <c r="L284" s="3" t="s">
        <v>23</v>
      </c>
      <c r="M284" s="3" t="s">
        <v>0</v>
      </c>
      <c r="N284" s="26">
        <v>209</v>
      </c>
      <c r="O284" s="86">
        <v>45181</v>
      </c>
      <c r="P284" s="86">
        <v>45210</v>
      </c>
      <c r="Q284" s="86">
        <v>45271</v>
      </c>
      <c r="R284" s="86">
        <v>45377</v>
      </c>
      <c r="S284" s="86">
        <v>45377</v>
      </c>
      <c r="T284" s="26" t="s">
        <v>110</v>
      </c>
    </row>
    <row r="285" spans="1:20" x14ac:dyDescent="0.25">
      <c r="A285" s="26">
        <v>93297428</v>
      </c>
      <c r="B285" s="26" t="s">
        <v>87</v>
      </c>
      <c r="C285" s="3" t="s">
        <v>600</v>
      </c>
      <c r="D285" s="26" t="s">
        <v>89</v>
      </c>
      <c r="E285" s="86">
        <v>44995</v>
      </c>
      <c r="F285" s="3" t="s">
        <v>27</v>
      </c>
      <c r="G285" s="3" t="s">
        <v>305</v>
      </c>
      <c r="H285" s="3" t="s">
        <v>8</v>
      </c>
      <c r="I285" s="26" t="s">
        <v>29</v>
      </c>
      <c r="J285" s="26" t="s">
        <v>33</v>
      </c>
      <c r="K285" s="86">
        <v>45185</v>
      </c>
      <c r="L285" s="3" t="s">
        <v>8</v>
      </c>
      <c r="M285" s="3" t="s">
        <v>129</v>
      </c>
      <c r="N285" s="26">
        <v>209</v>
      </c>
      <c r="O285" s="86">
        <v>45185</v>
      </c>
      <c r="P285" s="86">
        <v>45243</v>
      </c>
      <c r="Q285" s="86">
        <v>45276</v>
      </c>
      <c r="R285" s="86">
        <v>45376</v>
      </c>
      <c r="S285" s="86">
        <v>45376</v>
      </c>
      <c r="T285" s="26" t="s">
        <v>110</v>
      </c>
    </row>
    <row r="286" spans="1:20" x14ac:dyDescent="0.25">
      <c r="A286" s="26">
        <v>93297647</v>
      </c>
      <c r="B286" s="26" t="s">
        <v>87</v>
      </c>
      <c r="C286" s="3" t="s">
        <v>1236</v>
      </c>
      <c r="D286" s="26" t="s">
        <v>88</v>
      </c>
      <c r="E286" s="86">
        <v>44995</v>
      </c>
      <c r="F286" s="3" t="s">
        <v>0</v>
      </c>
      <c r="G286" s="3" t="s">
        <v>309</v>
      </c>
      <c r="H286" s="3" t="s">
        <v>22</v>
      </c>
      <c r="I286" s="26" t="s">
        <v>29</v>
      </c>
      <c r="J286" s="26" t="s">
        <v>33</v>
      </c>
      <c r="K286" s="86">
        <v>45182</v>
      </c>
      <c r="L286" s="3" t="s">
        <v>22</v>
      </c>
      <c r="M286" s="3" t="s">
        <v>0</v>
      </c>
      <c r="N286" s="26">
        <v>209</v>
      </c>
      <c r="O286" s="86">
        <v>45182</v>
      </c>
      <c r="P286" s="86">
        <v>45226</v>
      </c>
      <c r="Q286" s="86">
        <v>45273</v>
      </c>
      <c r="R286" s="86">
        <v>45390</v>
      </c>
      <c r="S286" s="86">
        <v>45390</v>
      </c>
      <c r="T286" s="26" t="s">
        <v>110</v>
      </c>
    </row>
    <row r="287" spans="1:20" x14ac:dyDescent="0.25">
      <c r="A287" s="26">
        <v>93298200</v>
      </c>
      <c r="B287" s="26" t="s">
        <v>87</v>
      </c>
      <c r="C287" s="3" t="s">
        <v>601</v>
      </c>
      <c r="D287" s="26" t="s">
        <v>88</v>
      </c>
      <c r="E287" s="86">
        <v>44995</v>
      </c>
      <c r="F287" s="3" t="s">
        <v>27</v>
      </c>
      <c r="G287" s="3" t="s">
        <v>306</v>
      </c>
      <c r="H287" s="3" t="s">
        <v>12</v>
      </c>
      <c r="I287" s="26" t="s">
        <v>29</v>
      </c>
      <c r="J287" s="26" t="s">
        <v>33</v>
      </c>
      <c r="K287" s="86">
        <v>45182</v>
      </c>
      <c r="L287" s="3" t="s">
        <v>12</v>
      </c>
      <c r="M287" s="3" t="s">
        <v>129</v>
      </c>
      <c r="N287" s="26">
        <v>209</v>
      </c>
      <c r="O287" s="86">
        <v>45182</v>
      </c>
      <c r="P287" s="86">
        <v>45210</v>
      </c>
      <c r="Q287" s="86">
        <v>45240</v>
      </c>
      <c r="R287" s="86">
        <v>45363</v>
      </c>
      <c r="S287" s="86">
        <v>45363</v>
      </c>
      <c r="T287" s="26" t="s">
        <v>110</v>
      </c>
    </row>
    <row r="288" spans="1:20" x14ac:dyDescent="0.25">
      <c r="A288" s="26">
        <v>93298941</v>
      </c>
      <c r="B288" s="26" t="s">
        <v>87</v>
      </c>
      <c r="C288" s="3" t="s">
        <v>602</v>
      </c>
      <c r="D288" s="26" t="s">
        <v>88</v>
      </c>
      <c r="E288" s="86">
        <v>44996</v>
      </c>
      <c r="F288" s="3" t="s">
        <v>0</v>
      </c>
      <c r="G288" s="3" t="s">
        <v>307</v>
      </c>
      <c r="H288" s="3" t="s">
        <v>1</v>
      </c>
      <c r="I288" s="26" t="s">
        <v>29</v>
      </c>
      <c r="J288" s="26" t="s">
        <v>33</v>
      </c>
      <c r="K288" s="86">
        <v>45182</v>
      </c>
      <c r="L288" s="3" t="s">
        <v>1</v>
      </c>
      <c r="M288" s="3" t="s">
        <v>0</v>
      </c>
      <c r="N288" s="26">
        <v>209</v>
      </c>
      <c r="O288" s="86">
        <v>45182</v>
      </c>
      <c r="P288" s="86">
        <v>45210</v>
      </c>
      <c r="Q288" s="86">
        <v>45241</v>
      </c>
      <c r="R288" s="26"/>
      <c r="S288" s="26"/>
      <c r="T288" s="26" t="s">
        <v>65</v>
      </c>
    </row>
    <row r="289" spans="1:20" x14ac:dyDescent="0.25">
      <c r="A289" s="26">
        <v>93299282</v>
      </c>
      <c r="B289" s="26" t="s">
        <v>87</v>
      </c>
      <c r="C289" s="3" t="s">
        <v>603</v>
      </c>
      <c r="D289" s="26" t="s">
        <v>88</v>
      </c>
      <c r="E289" s="86">
        <v>44996</v>
      </c>
      <c r="F289" s="3" t="s">
        <v>27</v>
      </c>
      <c r="G289" s="3" t="s">
        <v>305</v>
      </c>
      <c r="H289" s="3" t="s">
        <v>14</v>
      </c>
      <c r="I289" s="26" t="s">
        <v>29</v>
      </c>
      <c r="J289" s="26" t="s">
        <v>33</v>
      </c>
      <c r="K289" s="86">
        <v>45194</v>
      </c>
      <c r="L289" s="3" t="s">
        <v>14</v>
      </c>
      <c r="M289" s="3" t="s">
        <v>123</v>
      </c>
      <c r="N289" s="26">
        <v>209</v>
      </c>
      <c r="O289" s="86">
        <v>45194</v>
      </c>
      <c r="P289" s="86">
        <v>45224</v>
      </c>
      <c r="Q289" s="86">
        <v>45289</v>
      </c>
      <c r="R289" s="86">
        <v>45403</v>
      </c>
      <c r="S289" s="86">
        <v>45403</v>
      </c>
      <c r="T289" s="26" t="s">
        <v>110</v>
      </c>
    </row>
    <row r="290" spans="1:20" x14ac:dyDescent="0.25">
      <c r="A290" s="26">
        <v>93299320</v>
      </c>
      <c r="B290" s="26" t="s">
        <v>87</v>
      </c>
      <c r="C290" s="3" t="s">
        <v>604</v>
      </c>
      <c r="D290" s="26" t="s">
        <v>88</v>
      </c>
      <c r="E290" s="86">
        <v>44996</v>
      </c>
      <c r="F290" s="3" t="s">
        <v>27</v>
      </c>
      <c r="G290" s="3" t="s">
        <v>306</v>
      </c>
      <c r="H290" s="3" t="s">
        <v>9</v>
      </c>
      <c r="I290" s="26" t="s">
        <v>29</v>
      </c>
      <c r="J290" s="26" t="s">
        <v>33</v>
      </c>
      <c r="K290" s="86">
        <v>45184</v>
      </c>
      <c r="L290" s="3" t="s">
        <v>9</v>
      </c>
      <c r="M290" s="3" t="s">
        <v>123</v>
      </c>
      <c r="N290" s="26">
        <v>209</v>
      </c>
      <c r="O290" s="86">
        <v>45184</v>
      </c>
      <c r="P290" s="86">
        <v>45216</v>
      </c>
      <c r="Q290" s="86">
        <v>45275</v>
      </c>
      <c r="R290" s="86">
        <v>45383</v>
      </c>
      <c r="S290" s="86">
        <v>45383</v>
      </c>
      <c r="T290" s="26" t="s">
        <v>110</v>
      </c>
    </row>
    <row r="291" spans="1:20" x14ac:dyDescent="0.25">
      <c r="A291" s="26">
        <v>93299513</v>
      </c>
      <c r="B291" s="26" t="s">
        <v>87</v>
      </c>
      <c r="C291" s="3" t="s">
        <v>605</v>
      </c>
      <c r="D291" s="26" t="s">
        <v>88</v>
      </c>
      <c r="E291" s="86">
        <v>44997</v>
      </c>
      <c r="F291" s="3" t="s">
        <v>27</v>
      </c>
      <c r="G291" s="3" t="s">
        <v>305</v>
      </c>
      <c r="H291" s="3" t="s">
        <v>274</v>
      </c>
      <c r="I291" s="26" t="s">
        <v>29</v>
      </c>
      <c r="J291" s="26" t="s">
        <v>33</v>
      </c>
      <c r="K291" s="86">
        <v>45183</v>
      </c>
      <c r="L291" s="3" t="s">
        <v>274</v>
      </c>
      <c r="M291" s="3" t="s">
        <v>123</v>
      </c>
      <c r="N291" s="26">
        <v>209</v>
      </c>
      <c r="O291" s="86">
        <v>45183</v>
      </c>
      <c r="P291" s="86">
        <v>45245</v>
      </c>
      <c r="Q291" s="26"/>
      <c r="R291" s="26"/>
      <c r="S291" s="26"/>
      <c r="T291" s="26" t="s">
        <v>65</v>
      </c>
    </row>
    <row r="292" spans="1:20" x14ac:dyDescent="0.25">
      <c r="A292" s="26">
        <v>93299919</v>
      </c>
      <c r="B292" s="26" t="s">
        <v>87</v>
      </c>
      <c r="C292" s="3" t="s">
        <v>606</v>
      </c>
      <c r="D292" s="26" t="s">
        <v>89</v>
      </c>
      <c r="E292" s="86">
        <v>44997</v>
      </c>
      <c r="F292" s="3" t="s">
        <v>0</v>
      </c>
      <c r="G292" s="3" t="s">
        <v>307</v>
      </c>
      <c r="H292" s="3" t="s">
        <v>1</v>
      </c>
      <c r="I292" s="26" t="s">
        <v>29</v>
      </c>
      <c r="J292" s="26" t="s">
        <v>33</v>
      </c>
      <c r="K292" s="86">
        <v>45182</v>
      </c>
      <c r="L292" s="3" t="s">
        <v>1</v>
      </c>
      <c r="M292" s="3" t="s">
        <v>0</v>
      </c>
      <c r="N292" s="26">
        <v>209</v>
      </c>
      <c r="O292" s="86">
        <v>45182</v>
      </c>
      <c r="P292" s="86">
        <v>45239</v>
      </c>
      <c r="Q292" s="86">
        <v>45267</v>
      </c>
      <c r="R292" s="86">
        <v>45364</v>
      </c>
      <c r="S292" s="86">
        <v>45364</v>
      </c>
      <c r="T292" s="26" t="s">
        <v>110</v>
      </c>
    </row>
    <row r="293" spans="1:20" x14ac:dyDescent="0.25">
      <c r="A293" s="26">
        <v>93299978</v>
      </c>
      <c r="B293" s="26" t="s">
        <v>87</v>
      </c>
      <c r="C293" s="3" t="s">
        <v>607</v>
      </c>
      <c r="D293" s="26" t="s">
        <v>89</v>
      </c>
      <c r="E293" s="86">
        <v>44995</v>
      </c>
      <c r="F293" s="3" t="s">
        <v>0</v>
      </c>
      <c r="G293" s="3" t="s">
        <v>306</v>
      </c>
      <c r="H293" s="3" t="s">
        <v>10</v>
      </c>
      <c r="I293" s="26" t="s">
        <v>29</v>
      </c>
      <c r="J293" s="26" t="s">
        <v>33</v>
      </c>
      <c r="K293" s="86">
        <v>45182</v>
      </c>
      <c r="L293" s="3" t="s">
        <v>10</v>
      </c>
      <c r="M293" s="3" t="s">
        <v>0</v>
      </c>
      <c r="N293" s="26">
        <v>209</v>
      </c>
      <c r="O293" s="86">
        <v>45182</v>
      </c>
      <c r="P293" s="86">
        <v>45238</v>
      </c>
      <c r="Q293" s="26"/>
      <c r="R293" s="26"/>
      <c r="S293" s="86">
        <v>45370</v>
      </c>
      <c r="T293" s="26" t="s">
        <v>65</v>
      </c>
    </row>
    <row r="294" spans="1:20" x14ac:dyDescent="0.25">
      <c r="A294" s="26">
        <v>93300722</v>
      </c>
      <c r="B294" s="26" t="s">
        <v>87</v>
      </c>
      <c r="C294" s="3" t="s">
        <v>608</v>
      </c>
      <c r="D294" s="26" t="s">
        <v>89</v>
      </c>
      <c r="E294" s="86">
        <v>44998</v>
      </c>
      <c r="F294" s="3" t="s">
        <v>93</v>
      </c>
      <c r="G294" s="3" t="s">
        <v>305</v>
      </c>
      <c r="H294" s="3" t="s">
        <v>11</v>
      </c>
      <c r="I294" s="26" t="s">
        <v>29</v>
      </c>
      <c r="J294" s="26" t="s">
        <v>33</v>
      </c>
      <c r="K294" s="86">
        <v>45182</v>
      </c>
      <c r="L294" s="3" t="s">
        <v>11</v>
      </c>
      <c r="M294" s="3" t="s">
        <v>123</v>
      </c>
      <c r="N294" s="26">
        <v>209</v>
      </c>
      <c r="O294" s="86">
        <v>45182</v>
      </c>
      <c r="P294" s="86">
        <v>45212</v>
      </c>
      <c r="Q294" s="86">
        <v>45243</v>
      </c>
      <c r="R294" s="86">
        <v>45391</v>
      </c>
      <c r="S294" s="86">
        <v>45391</v>
      </c>
      <c r="T294" s="26" t="s">
        <v>110</v>
      </c>
    </row>
    <row r="295" spans="1:20" x14ac:dyDescent="0.25">
      <c r="A295" s="26">
        <v>93301668</v>
      </c>
      <c r="B295" s="26" t="s">
        <v>87</v>
      </c>
      <c r="C295" s="3" t="s">
        <v>609</v>
      </c>
      <c r="D295" s="26" t="s">
        <v>88</v>
      </c>
      <c r="E295" s="86">
        <v>44998</v>
      </c>
      <c r="F295" s="3" t="s">
        <v>0</v>
      </c>
      <c r="G295" s="3" t="s">
        <v>478</v>
      </c>
      <c r="H295" s="3" t="s">
        <v>2</v>
      </c>
      <c r="I295" s="26" t="s">
        <v>29</v>
      </c>
      <c r="J295" s="26" t="s">
        <v>33</v>
      </c>
      <c r="K295" s="86">
        <v>45182</v>
      </c>
      <c r="L295" s="3" t="s">
        <v>2</v>
      </c>
      <c r="M295" s="3" t="s">
        <v>0</v>
      </c>
      <c r="N295" s="26">
        <v>209</v>
      </c>
      <c r="O295" s="86">
        <v>45182</v>
      </c>
      <c r="P295" s="86">
        <v>45245</v>
      </c>
      <c r="Q295" s="86">
        <v>45274</v>
      </c>
      <c r="R295" s="86">
        <v>45390</v>
      </c>
      <c r="S295" s="86">
        <v>45390</v>
      </c>
      <c r="T295" s="26" t="s">
        <v>110</v>
      </c>
    </row>
    <row r="296" spans="1:20" x14ac:dyDescent="0.25">
      <c r="A296" s="26">
        <v>93301733</v>
      </c>
      <c r="B296" s="26" t="s">
        <v>87</v>
      </c>
      <c r="C296" s="3" t="s">
        <v>610</v>
      </c>
      <c r="D296" s="26" t="s">
        <v>89</v>
      </c>
      <c r="E296" s="86">
        <v>44998</v>
      </c>
      <c r="F296" s="3" t="s">
        <v>0</v>
      </c>
      <c r="G296" s="3" t="s">
        <v>307</v>
      </c>
      <c r="H296" s="3" t="s">
        <v>130</v>
      </c>
      <c r="I296" s="26" t="s">
        <v>29</v>
      </c>
      <c r="J296" s="26" t="s">
        <v>33</v>
      </c>
      <c r="K296" s="86">
        <v>45184</v>
      </c>
      <c r="L296" s="3" t="s">
        <v>130</v>
      </c>
      <c r="M296" s="3" t="s">
        <v>0</v>
      </c>
      <c r="N296" s="26">
        <v>209</v>
      </c>
      <c r="O296" s="86">
        <v>45184</v>
      </c>
      <c r="P296" s="86">
        <v>45250</v>
      </c>
      <c r="Q296" s="86">
        <v>45288</v>
      </c>
      <c r="R296" s="86">
        <v>45391</v>
      </c>
      <c r="S296" s="86">
        <v>45391</v>
      </c>
      <c r="T296" s="26" t="s">
        <v>110</v>
      </c>
    </row>
    <row r="297" spans="1:20" x14ac:dyDescent="0.25">
      <c r="A297" s="26">
        <v>93302092</v>
      </c>
      <c r="B297" s="26" t="s">
        <v>87</v>
      </c>
      <c r="C297" s="3" t="s">
        <v>611</v>
      </c>
      <c r="D297" s="26" t="s">
        <v>89</v>
      </c>
      <c r="E297" s="86">
        <v>44999</v>
      </c>
      <c r="F297" s="3" t="s">
        <v>0</v>
      </c>
      <c r="G297" s="3" t="s">
        <v>307</v>
      </c>
      <c r="H297" s="3" t="s">
        <v>4</v>
      </c>
      <c r="I297" s="26" t="s">
        <v>29</v>
      </c>
      <c r="J297" s="26" t="s">
        <v>33</v>
      </c>
      <c r="K297" s="86">
        <v>45191</v>
      </c>
      <c r="L297" s="3" t="s">
        <v>4</v>
      </c>
      <c r="M297" s="3" t="s">
        <v>0</v>
      </c>
      <c r="N297" s="26">
        <v>209</v>
      </c>
      <c r="O297" s="86">
        <v>45191</v>
      </c>
      <c r="P297" s="86">
        <v>45229</v>
      </c>
      <c r="Q297" s="86">
        <v>45266</v>
      </c>
      <c r="R297" s="26"/>
      <c r="S297" s="26"/>
      <c r="T297" s="26" t="s">
        <v>65</v>
      </c>
    </row>
    <row r="298" spans="1:20" x14ac:dyDescent="0.25">
      <c r="A298" s="26">
        <v>93302197</v>
      </c>
      <c r="B298" s="26" t="s">
        <v>87</v>
      </c>
      <c r="C298" s="3" t="s">
        <v>612</v>
      </c>
      <c r="D298" s="26" t="s">
        <v>89</v>
      </c>
      <c r="E298" s="86">
        <v>44998</v>
      </c>
      <c r="F298" s="3" t="s">
        <v>27</v>
      </c>
      <c r="G298" s="3" t="s">
        <v>306</v>
      </c>
      <c r="H298" s="3" t="s">
        <v>17</v>
      </c>
      <c r="I298" s="26" t="s">
        <v>29</v>
      </c>
      <c r="J298" s="26" t="s">
        <v>33</v>
      </c>
      <c r="K298" s="86">
        <v>45182</v>
      </c>
      <c r="L298" s="3" t="s">
        <v>17</v>
      </c>
      <c r="M298" s="3" t="s">
        <v>123</v>
      </c>
      <c r="N298" s="26">
        <v>209</v>
      </c>
      <c r="O298" s="86">
        <v>45182</v>
      </c>
      <c r="P298" s="86">
        <v>45243</v>
      </c>
      <c r="Q298" s="86">
        <v>45273</v>
      </c>
      <c r="R298" s="86">
        <v>45369</v>
      </c>
      <c r="S298" s="86">
        <v>45369</v>
      </c>
      <c r="T298" s="26" t="s">
        <v>110</v>
      </c>
    </row>
    <row r="299" spans="1:20" x14ac:dyDescent="0.25">
      <c r="A299" s="26">
        <v>93302240</v>
      </c>
      <c r="B299" s="26" t="s">
        <v>87</v>
      </c>
      <c r="C299" s="3" t="s">
        <v>613</v>
      </c>
      <c r="D299" s="26" t="s">
        <v>89</v>
      </c>
      <c r="E299" s="86">
        <v>44999</v>
      </c>
      <c r="F299" s="3" t="s">
        <v>0</v>
      </c>
      <c r="G299" s="3" t="s">
        <v>307</v>
      </c>
      <c r="H299" s="3" t="s">
        <v>18</v>
      </c>
      <c r="I299" s="26" t="s">
        <v>29</v>
      </c>
      <c r="J299" s="26" t="s">
        <v>33</v>
      </c>
      <c r="K299" s="86">
        <v>45184</v>
      </c>
      <c r="L299" s="3" t="s">
        <v>18</v>
      </c>
      <c r="M299" s="3" t="s">
        <v>0</v>
      </c>
      <c r="N299" s="26">
        <v>209</v>
      </c>
      <c r="O299" s="86">
        <v>45184</v>
      </c>
      <c r="P299" s="86">
        <v>45219</v>
      </c>
      <c r="Q299" s="86">
        <v>45281</v>
      </c>
      <c r="R299" s="86">
        <v>45384</v>
      </c>
      <c r="S299" s="86">
        <v>45384</v>
      </c>
      <c r="T299" s="26" t="s">
        <v>110</v>
      </c>
    </row>
    <row r="300" spans="1:20" x14ac:dyDescent="0.25">
      <c r="A300" s="26">
        <v>93302505</v>
      </c>
      <c r="B300" s="26" t="s">
        <v>87</v>
      </c>
      <c r="C300" s="3" t="s">
        <v>614</v>
      </c>
      <c r="D300" s="26" t="s">
        <v>89</v>
      </c>
      <c r="E300" s="86">
        <v>44998</v>
      </c>
      <c r="F300" s="3" t="s">
        <v>0</v>
      </c>
      <c r="G300" s="3" t="s">
        <v>428</v>
      </c>
      <c r="H300" s="3" t="s">
        <v>3</v>
      </c>
      <c r="I300" s="26" t="s">
        <v>29</v>
      </c>
      <c r="J300" s="26" t="s">
        <v>33</v>
      </c>
      <c r="K300" s="86">
        <v>45185</v>
      </c>
      <c r="L300" s="3" t="s">
        <v>3</v>
      </c>
      <c r="M300" s="3" t="s">
        <v>0</v>
      </c>
      <c r="N300" s="26">
        <v>209</v>
      </c>
      <c r="O300" s="86">
        <v>45185</v>
      </c>
      <c r="P300" s="86">
        <v>45230</v>
      </c>
      <c r="Q300" s="86">
        <v>45265</v>
      </c>
      <c r="R300" s="26"/>
      <c r="S300" s="26"/>
      <c r="T300" s="26" t="s">
        <v>65</v>
      </c>
    </row>
    <row r="301" spans="1:20" x14ac:dyDescent="0.25">
      <c r="A301" s="26">
        <v>93302953</v>
      </c>
      <c r="B301" s="26" t="s">
        <v>87</v>
      </c>
      <c r="C301" s="3" t="s">
        <v>615</v>
      </c>
      <c r="D301" s="26" t="s">
        <v>88</v>
      </c>
      <c r="E301" s="86">
        <v>44999</v>
      </c>
      <c r="F301" s="3" t="s">
        <v>0</v>
      </c>
      <c r="G301" s="3" t="s">
        <v>307</v>
      </c>
      <c r="H301" s="3" t="s">
        <v>4</v>
      </c>
      <c r="I301" s="26" t="s">
        <v>29</v>
      </c>
      <c r="J301" s="26" t="s">
        <v>33</v>
      </c>
      <c r="K301" s="86">
        <v>45184</v>
      </c>
      <c r="L301" s="3" t="s">
        <v>4</v>
      </c>
      <c r="M301" s="3" t="s">
        <v>0</v>
      </c>
      <c r="N301" s="26">
        <v>209</v>
      </c>
      <c r="O301" s="86">
        <v>45184</v>
      </c>
      <c r="P301" s="86">
        <v>45215</v>
      </c>
      <c r="Q301" s="86">
        <v>45274</v>
      </c>
      <c r="R301" s="86">
        <v>45376</v>
      </c>
      <c r="S301" s="86">
        <v>45376</v>
      </c>
      <c r="T301" s="26" t="s">
        <v>110</v>
      </c>
    </row>
    <row r="302" spans="1:20" x14ac:dyDescent="0.25">
      <c r="A302" s="26">
        <v>93303018</v>
      </c>
      <c r="B302" s="26" t="s">
        <v>87</v>
      </c>
      <c r="C302" s="3" t="s">
        <v>1237</v>
      </c>
      <c r="D302" s="26" t="s">
        <v>89</v>
      </c>
      <c r="E302" s="86">
        <v>44987</v>
      </c>
      <c r="F302" s="3" t="s">
        <v>93</v>
      </c>
      <c r="G302" s="3"/>
      <c r="H302" s="3" t="s">
        <v>11</v>
      </c>
      <c r="I302" s="26" t="s">
        <v>29</v>
      </c>
      <c r="J302" s="26" t="s">
        <v>33</v>
      </c>
      <c r="K302" s="86">
        <v>45183</v>
      </c>
      <c r="L302" s="3" t="s">
        <v>11</v>
      </c>
      <c r="M302" s="3" t="s">
        <v>123</v>
      </c>
      <c r="N302" s="26">
        <v>209</v>
      </c>
      <c r="O302" s="86">
        <v>45183</v>
      </c>
      <c r="P302" s="86">
        <v>45222</v>
      </c>
      <c r="Q302" s="26"/>
      <c r="R302" s="26"/>
      <c r="S302" s="26"/>
      <c r="T302" s="26" t="s">
        <v>65</v>
      </c>
    </row>
    <row r="303" spans="1:20" x14ac:dyDescent="0.25">
      <c r="A303" s="26">
        <v>93303578</v>
      </c>
      <c r="B303" s="26" t="s">
        <v>87</v>
      </c>
      <c r="C303" s="3" t="s">
        <v>616</v>
      </c>
      <c r="D303" s="26" t="s">
        <v>88</v>
      </c>
      <c r="E303" s="86">
        <v>45000</v>
      </c>
      <c r="F303" s="3" t="s">
        <v>30</v>
      </c>
      <c r="G303" s="3" t="s">
        <v>307</v>
      </c>
      <c r="H303" s="3" t="s">
        <v>5</v>
      </c>
      <c r="I303" s="26" t="s">
        <v>29</v>
      </c>
      <c r="J303" s="26" t="s">
        <v>33</v>
      </c>
      <c r="K303" s="86">
        <v>45187</v>
      </c>
      <c r="L303" s="3" t="s">
        <v>5</v>
      </c>
      <c r="M303" s="3" t="s">
        <v>0</v>
      </c>
      <c r="N303" s="26">
        <v>209</v>
      </c>
      <c r="O303" s="86">
        <v>45187</v>
      </c>
      <c r="P303" s="86">
        <v>45247</v>
      </c>
      <c r="Q303" s="86">
        <v>45278</v>
      </c>
      <c r="R303" s="86">
        <v>45367</v>
      </c>
      <c r="S303" s="86">
        <v>45367</v>
      </c>
      <c r="T303" s="26" t="s">
        <v>110</v>
      </c>
    </row>
    <row r="304" spans="1:20" x14ac:dyDescent="0.25">
      <c r="A304" s="26">
        <v>93305509</v>
      </c>
      <c r="B304" s="26" t="s">
        <v>87</v>
      </c>
      <c r="C304" s="3" t="s">
        <v>617</v>
      </c>
      <c r="D304" s="26" t="s">
        <v>89</v>
      </c>
      <c r="E304" s="86">
        <v>45000</v>
      </c>
      <c r="F304" s="3" t="s">
        <v>27</v>
      </c>
      <c r="G304" s="3" t="s">
        <v>618</v>
      </c>
      <c r="H304" s="3" t="s">
        <v>128</v>
      </c>
      <c r="I304" s="26" t="s">
        <v>29</v>
      </c>
      <c r="J304" s="26" t="s">
        <v>33</v>
      </c>
      <c r="K304" s="86">
        <v>45185</v>
      </c>
      <c r="L304" s="3" t="s">
        <v>8</v>
      </c>
      <c r="M304" s="3" t="s">
        <v>129</v>
      </c>
      <c r="N304" s="26">
        <v>209</v>
      </c>
      <c r="O304" s="86">
        <v>45185</v>
      </c>
      <c r="P304" s="86">
        <v>45217</v>
      </c>
      <c r="Q304" s="86">
        <v>45248</v>
      </c>
      <c r="R304" s="86">
        <v>45371</v>
      </c>
      <c r="S304" s="86">
        <v>45371</v>
      </c>
      <c r="T304" s="26" t="s">
        <v>110</v>
      </c>
    </row>
    <row r="305" spans="1:20" x14ac:dyDescent="0.25">
      <c r="A305" s="26">
        <v>93306643</v>
      </c>
      <c r="B305" s="26" t="s">
        <v>87</v>
      </c>
      <c r="C305" s="3" t="s">
        <v>619</v>
      </c>
      <c r="D305" s="26" t="s">
        <v>88</v>
      </c>
      <c r="E305" s="86">
        <v>45002</v>
      </c>
      <c r="F305" s="3" t="s">
        <v>0</v>
      </c>
      <c r="G305" s="3" t="s">
        <v>305</v>
      </c>
      <c r="H305" s="3" t="s">
        <v>4</v>
      </c>
      <c r="I305" s="26" t="s">
        <v>29</v>
      </c>
      <c r="J305" s="26" t="s">
        <v>33</v>
      </c>
      <c r="K305" s="86">
        <v>45190</v>
      </c>
      <c r="L305" s="3" t="s">
        <v>17</v>
      </c>
      <c r="M305" s="3" t="s">
        <v>123</v>
      </c>
      <c r="N305" s="26">
        <v>209</v>
      </c>
      <c r="O305" s="86">
        <v>45190</v>
      </c>
      <c r="P305" s="86">
        <v>45252</v>
      </c>
      <c r="Q305" s="86">
        <v>45308</v>
      </c>
      <c r="R305" s="26"/>
      <c r="S305" s="86">
        <v>45399</v>
      </c>
      <c r="T305" s="26" t="s">
        <v>65</v>
      </c>
    </row>
    <row r="306" spans="1:20" x14ac:dyDescent="0.25">
      <c r="A306" s="26">
        <v>93306910</v>
      </c>
      <c r="B306" s="26" t="s">
        <v>87</v>
      </c>
      <c r="C306" s="3" t="s">
        <v>620</v>
      </c>
      <c r="D306" s="26" t="s">
        <v>89</v>
      </c>
      <c r="E306" s="86">
        <v>45001</v>
      </c>
      <c r="F306" s="3" t="s">
        <v>0</v>
      </c>
      <c r="G306" s="3" t="s">
        <v>428</v>
      </c>
      <c r="H306" s="3" t="s">
        <v>4</v>
      </c>
      <c r="I306" s="26" t="s">
        <v>29</v>
      </c>
      <c r="J306" s="26" t="s">
        <v>33</v>
      </c>
      <c r="K306" s="86">
        <v>45187</v>
      </c>
      <c r="L306" s="3" t="s">
        <v>4</v>
      </c>
      <c r="M306" s="3" t="s">
        <v>0</v>
      </c>
      <c r="N306" s="26">
        <v>209</v>
      </c>
      <c r="O306" s="86">
        <v>45187</v>
      </c>
      <c r="P306" s="86">
        <v>45217</v>
      </c>
      <c r="Q306" s="86">
        <v>45247</v>
      </c>
      <c r="R306" s="26"/>
      <c r="S306" s="26"/>
      <c r="T306" s="26" t="s">
        <v>65</v>
      </c>
    </row>
    <row r="307" spans="1:20" x14ac:dyDescent="0.25">
      <c r="A307" s="26">
        <v>93307720</v>
      </c>
      <c r="B307" s="26" t="s">
        <v>87</v>
      </c>
      <c r="C307" s="3" t="s">
        <v>621</v>
      </c>
      <c r="D307" s="26" t="s">
        <v>89</v>
      </c>
      <c r="E307" s="86">
        <v>45002</v>
      </c>
      <c r="F307" s="3" t="s">
        <v>0</v>
      </c>
      <c r="G307" s="3" t="s">
        <v>307</v>
      </c>
      <c r="H307" s="3" t="s">
        <v>3</v>
      </c>
      <c r="I307" s="26" t="s">
        <v>29</v>
      </c>
      <c r="J307" s="26" t="s">
        <v>33</v>
      </c>
      <c r="K307" s="86">
        <v>45198</v>
      </c>
      <c r="L307" s="3" t="s">
        <v>3</v>
      </c>
      <c r="M307" s="3" t="s">
        <v>0</v>
      </c>
      <c r="N307" s="26">
        <v>209</v>
      </c>
      <c r="O307" s="86">
        <v>45198</v>
      </c>
      <c r="P307" s="86">
        <v>45258</v>
      </c>
      <c r="Q307" s="86">
        <v>45288</v>
      </c>
      <c r="R307" s="86">
        <v>45380</v>
      </c>
      <c r="S307" s="86">
        <v>45380</v>
      </c>
      <c r="T307" s="26" t="s">
        <v>110</v>
      </c>
    </row>
    <row r="308" spans="1:20" x14ac:dyDescent="0.25">
      <c r="A308" s="26">
        <v>93308658</v>
      </c>
      <c r="B308" s="26" t="s">
        <v>87</v>
      </c>
      <c r="C308" s="3" t="s">
        <v>622</v>
      </c>
      <c r="D308" s="26" t="s">
        <v>88</v>
      </c>
      <c r="E308" s="86">
        <v>45003</v>
      </c>
      <c r="F308" s="3" t="s">
        <v>93</v>
      </c>
      <c r="G308" s="3" t="s">
        <v>306</v>
      </c>
      <c r="H308" s="3" t="s">
        <v>11</v>
      </c>
      <c r="I308" s="26" t="s">
        <v>29</v>
      </c>
      <c r="J308" s="26" t="s">
        <v>33</v>
      </c>
      <c r="K308" s="86">
        <v>45187</v>
      </c>
      <c r="L308" s="3" t="s">
        <v>11</v>
      </c>
      <c r="M308" s="3" t="s">
        <v>123</v>
      </c>
      <c r="N308" s="26">
        <v>209</v>
      </c>
      <c r="O308" s="86">
        <v>45187</v>
      </c>
      <c r="P308" s="86">
        <v>45219</v>
      </c>
      <c r="Q308" s="86">
        <v>45248</v>
      </c>
      <c r="R308" s="86">
        <v>45392</v>
      </c>
      <c r="S308" s="86">
        <v>45392</v>
      </c>
      <c r="T308" s="26" t="s">
        <v>110</v>
      </c>
    </row>
    <row r="309" spans="1:20" x14ac:dyDescent="0.25">
      <c r="A309" s="26">
        <v>93309801</v>
      </c>
      <c r="B309" s="26" t="s">
        <v>87</v>
      </c>
      <c r="C309" s="3" t="s">
        <v>1238</v>
      </c>
      <c r="D309" s="26" t="s">
        <v>89</v>
      </c>
      <c r="E309" s="86">
        <v>45004</v>
      </c>
      <c r="F309" s="3" t="s">
        <v>27</v>
      </c>
      <c r="G309" s="3" t="s">
        <v>311</v>
      </c>
      <c r="H309" s="3" t="s">
        <v>133</v>
      </c>
      <c r="I309" s="26" t="s">
        <v>29</v>
      </c>
      <c r="J309" s="26" t="s">
        <v>33</v>
      </c>
      <c r="K309" s="86">
        <v>45196</v>
      </c>
      <c r="L309" s="3" t="s">
        <v>133</v>
      </c>
      <c r="M309" s="3" t="s">
        <v>129</v>
      </c>
      <c r="N309" s="26">
        <v>209</v>
      </c>
      <c r="O309" s="86">
        <v>45196</v>
      </c>
      <c r="P309" s="86">
        <v>45252</v>
      </c>
      <c r="Q309" s="86">
        <v>45282</v>
      </c>
      <c r="R309" s="86">
        <v>45405</v>
      </c>
      <c r="S309" s="86">
        <v>45405</v>
      </c>
      <c r="T309" s="26" t="s">
        <v>110</v>
      </c>
    </row>
    <row r="310" spans="1:20" x14ac:dyDescent="0.25">
      <c r="A310" s="26">
        <v>93310190</v>
      </c>
      <c r="B310" s="26" t="s">
        <v>87</v>
      </c>
      <c r="C310" s="3" t="s">
        <v>623</v>
      </c>
      <c r="D310" s="26" t="s">
        <v>88</v>
      </c>
      <c r="E310" s="86">
        <v>45004</v>
      </c>
      <c r="F310" s="3" t="s">
        <v>0</v>
      </c>
      <c r="G310" s="3" t="s">
        <v>307</v>
      </c>
      <c r="H310" s="3" t="s">
        <v>6</v>
      </c>
      <c r="I310" s="26" t="s">
        <v>29</v>
      </c>
      <c r="J310" s="26" t="s">
        <v>33</v>
      </c>
      <c r="K310" s="86">
        <v>45189</v>
      </c>
      <c r="L310" s="3" t="s">
        <v>6</v>
      </c>
      <c r="M310" s="3" t="s">
        <v>0</v>
      </c>
      <c r="N310" s="26">
        <v>209</v>
      </c>
      <c r="O310" s="86">
        <v>45189</v>
      </c>
      <c r="P310" s="86">
        <v>45219</v>
      </c>
      <c r="Q310" s="86">
        <v>45250</v>
      </c>
      <c r="R310" s="86">
        <v>45381</v>
      </c>
      <c r="S310" s="86">
        <v>45381</v>
      </c>
      <c r="T310" s="26" t="s">
        <v>110</v>
      </c>
    </row>
    <row r="311" spans="1:20" x14ac:dyDescent="0.25">
      <c r="A311" s="26">
        <v>93311077</v>
      </c>
      <c r="B311" s="26" t="s">
        <v>87</v>
      </c>
      <c r="C311" s="3" t="s">
        <v>624</v>
      </c>
      <c r="D311" s="26" t="s">
        <v>89</v>
      </c>
      <c r="E311" s="86">
        <v>45003</v>
      </c>
      <c r="F311" s="3" t="s">
        <v>27</v>
      </c>
      <c r="G311" s="3" t="s">
        <v>306</v>
      </c>
      <c r="H311" s="3" t="s">
        <v>3</v>
      </c>
      <c r="I311" s="26" t="s">
        <v>29</v>
      </c>
      <c r="J311" s="26" t="s">
        <v>33</v>
      </c>
      <c r="K311" s="86">
        <v>45188</v>
      </c>
      <c r="L311" s="3" t="s">
        <v>3</v>
      </c>
      <c r="M311" s="3" t="s">
        <v>0</v>
      </c>
      <c r="N311" s="26">
        <v>209</v>
      </c>
      <c r="O311" s="86">
        <v>45188</v>
      </c>
      <c r="P311" s="86">
        <v>45218</v>
      </c>
      <c r="Q311" s="86">
        <v>45250</v>
      </c>
      <c r="R311" s="86">
        <v>45392</v>
      </c>
      <c r="S311" s="86">
        <v>45392</v>
      </c>
      <c r="T311" s="26" t="s">
        <v>110</v>
      </c>
    </row>
    <row r="312" spans="1:20" x14ac:dyDescent="0.25">
      <c r="A312" s="26">
        <v>93311743</v>
      </c>
      <c r="B312" s="26" t="s">
        <v>87</v>
      </c>
      <c r="C312" s="3" t="s">
        <v>625</v>
      </c>
      <c r="D312" s="26" t="s">
        <v>88</v>
      </c>
      <c r="E312" s="86">
        <v>45005</v>
      </c>
      <c r="F312" s="3" t="s">
        <v>27</v>
      </c>
      <c r="G312" s="3" t="s">
        <v>305</v>
      </c>
      <c r="H312" s="3" t="s">
        <v>136</v>
      </c>
      <c r="I312" s="26" t="s">
        <v>29</v>
      </c>
      <c r="J312" s="26" t="s">
        <v>33</v>
      </c>
      <c r="K312" s="86">
        <v>45189</v>
      </c>
      <c r="L312" s="3" t="s">
        <v>136</v>
      </c>
      <c r="M312" s="3" t="s">
        <v>123</v>
      </c>
      <c r="N312" s="26">
        <v>209</v>
      </c>
      <c r="O312" s="86">
        <v>45189</v>
      </c>
      <c r="P312" s="86">
        <v>45248</v>
      </c>
      <c r="Q312" s="86">
        <v>45278</v>
      </c>
      <c r="R312" s="86">
        <v>45369</v>
      </c>
      <c r="S312" s="86">
        <v>45369</v>
      </c>
      <c r="T312" s="26" t="s">
        <v>110</v>
      </c>
    </row>
    <row r="313" spans="1:20" x14ac:dyDescent="0.25">
      <c r="A313" s="26">
        <v>93312947</v>
      </c>
      <c r="B313" s="26" t="s">
        <v>87</v>
      </c>
      <c r="C313" s="3" t="s">
        <v>626</v>
      </c>
      <c r="D313" s="26" t="s">
        <v>89</v>
      </c>
      <c r="E313" s="86">
        <v>45006</v>
      </c>
      <c r="F313" s="3" t="s">
        <v>30</v>
      </c>
      <c r="G313" s="3"/>
      <c r="H313" s="3" t="s">
        <v>5</v>
      </c>
      <c r="I313" s="26" t="s">
        <v>29</v>
      </c>
      <c r="J313" s="26" t="s">
        <v>33</v>
      </c>
      <c r="K313" s="86">
        <v>45203</v>
      </c>
      <c r="L313" s="3" t="s">
        <v>5</v>
      </c>
      <c r="M313" s="3" t="s">
        <v>0</v>
      </c>
      <c r="N313" s="26">
        <v>209</v>
      </c>
      <c r="O313" s="86">
        <v>45203</v>
      </c>
      <c r="P313" s="86">
        <v>45229</v>
      </c>
      <c r="Q313" s="86">
        <v>45271</v>
      </c>
      <c r="R313" s="86">
        <v>45386</v>
      </c>
      <c r="S313" s="86">
        <v>45386</v>
      </c>
      <c r="T313" s="26" t="s">
        <v>110</v>
      </c>
    </row>
    <row r="314" spans="1:20" x14ac:dyDescent="0.25">
      <c r="A314" s="26">
        <v>93315210</v>
      </c>
      <c r="B314" s="26" t="s">
        <v>87</v>
      </c>
      <c r="C314" s="3" t="s">
        <v>627</v>
      </c>
      <c r="D314" s="26" t="s">
        <v>89</v>
      </c>
      <c r="E314" s="86">
        <v>45008</v>
      </c>
      <c r="F314" s="3" t="s">
        <v>0</v>
      </c>
      <c r="G314" s="3" t="s">
        <v>306</v>
      </c>
      <c r="H314" s="3" t="s">
        <v>3</v>
      </c>
      <c r="I314" s="26" t="s">
        <v>29</v>
      </c>
      <c r="J314" s="26" t="s">
        <v>33</v>
      </c>
      <c r="K314" s="86">
        <v>45183</v>
      </c>
      <c r="L314" s="3" t="s">
        <v>25</v>
      </c>
      <c r="M314" s="3" t="s">
        <v>131</v>
      </c>
      <c r="N314" s="26">
        <v>209</v>
      </c>
      <c r="O314" s="26"/>
      <c r="P314" s="26"/>
      <c r="Q314" s="26"/>
      <c r="R314" s="26"/>
      <c r="S314" s="86">
        <v>45387</v>
      </c>
      <c r="T314" s="26" t="s">
        <v>65</v>
      </c>
    </row>
    <row r="315" spans="1:20" x14ac:dyDescent="0.25">
      <c r="A315" s="26">
        <v>93315593</v>
      </c>
      <c r="B315" s="26" t="s">
        <v>87</v>
      </c>
      <c r="C315" s="3" t="s">
        <v>628</v>
      </c>
      <c r="D315" s="26" t="s">
        <v>89</v>
      </c>
      <c r="E315" s="86">
        <v>45008</v>
      </c>
      <c r="F315" s="3" t="s">
        <v>0</v>
      </c>
      <c r="G315" s="3" t="s">
        <v>314</v>
      </c>
      <c r="H315" s="3" t="s">
        <v>1</v>
      </c>
      <c r="I315" s="26" t="s">
        <v>29</v>
      </c>
      <c r="J315" s="26" t="s">
        <v>33</v>
      </c>
      <c r="K315" s="86">
        <v>45195</v>
      </c>
      <c r="L315" s="3" t="s">
        <v>1</v>
      </c>
      <c r="M315" s="3" t="s">
        <v>0</v>
      </c>
      <c r="N315" s="26">
        <v>209</v>
      </c>
      <c r="O315" s="86">
        <v>45195</v>
      </c>
      <c r="P315" s="86">
        <v>45253</v>
      </c>
      <c r="Q315" s="86">
        <v>45286</v>
      </c>
      <c r="R315" s="26"/>
      <c r="S315" s="86">
        <v>45404</v>
      </c>
      <c r="T315" s="26" t="s">
        <v>65</v>
      </c>
    </row>
    <row r="316" spans="1:20" x14ac:dyDescent="0.25">
      <c r="A316" s="26">
        <v>93315697</v>
      </c>
      <c r="B316" s="26" t="s">
        <v>87</v>
      </c>
      <c r="C316" s="3" t="s">
        <v>629</v>
      </c>
      <c r="D316" s="26" t="s">
        <v>89</v>
      </c>
      <c r="E316" s="86">
        <v>45008</v>
      </c>
      <c r="F316" s="3" t="s">
        <v>0</v>
      </c>
      <c r="G316" s="3" t="s">
        <v>307</v>
      </c>
      <c r="H316" s="3" t="s">
        <v>1</v>
      </c>
      <c r="I316" s="26" t="s">
        <v>29</v>
      </c>
      <c r="J316" s="26" t="s">
        <v>33</v>
      </c>
      <c r="K316" s="86">
        <v>45192</v>
      </c>
      <c r="L316" s="3" t="s">
        <v>1</v>
      </c>
      <c r="M316" s="3" t="s">
        <v>0</v>
      </c>
      <c r="N316" s="26">
        <v>209</v>
      </c>
      <c r="O316" s="86">
        <v>45192</v>
      </c>
      <c r="P316" s="86">
        <v>45262</v>
      </c>
      <c r="Q316" s="86">
        <v>45316</v>
      </c>
      <c r="R316" s="86">
        <v>45401</v>
      </c>
      <c r="S316" s="86">
        <v>45401</v>
      </c>
      <c r="T316" s="26" t="s">
        <v>110</v>
      </c>
    </row>
    <row r="317" spans="1:20" x14ac:dyDescent="0.25">
      <c r="A317" s="26">
        <v>93316497</v>
      </c>
      <c r="B317" s="26" t="s">
        <v>87</v>
      </c>
      <c r="C317" s="3" t="s">
        <v>630</v>
      </c>
      <c r="D317" s="26" t="s">
        <v>89</v>
      </c>
      <c r="E317" s="86">
        <v>45008</v>
      </c>
      <c r="F317" s="3" t="s">
        <v>0</v>
      </c>
      <c r="G317" s="3" t="s">
        <v>307</v>
      </c>
      <c r="H317" s="3" t="s">
        <v>1</v>
      </c>
      <c r="I317" s="26" t="s">
        <v>29</v>
      </c>
      <c r="J317" s="26" t="s">
        <v>33</v>
      </c>
      <c r="K317" s="86">
        <v>45196</v>
      </c>
      <c r="L317" s="3" t="s">
        <v>1</v>
      </c>
      <c r="M317" s="3" t="s">
        <v>0</v>
      </c>
      <c r="N317" s="26">
        <v>209</v>
      </c>
      <c r="O317" s="86">
        <v>45196</v>
      </c>
      <c r="P317" s="86">
        <v>45223</v>
      </c>
      <c r="Q317" s="86">
        <v>45253</v>
      </c>
      <c r="R317" s="86">
        <v>45405</v>
      </c>
      <c r="S317" s="86">
        <v>45405</v>
      </c>
      <c r="T317" s="26" t="s">
        <v>110</v>
      </c>
    </row>
    <row r="318" spans="1:20" x14ac:dyDescent="0.25">
      <c r="A318" s="26">
        <v>93317248</v>
      </c>
      <c r="B318" s="26" t="s">
        <v>87</v>
      </c>
      <c r="C318" s="3" t="s">
        <v>631</v>
      </c>
      <c r="D318" s="26" t="s">
        <v>88</v>
      </c>
      <c r="E318" s="86">
        <v>45004</v>
      </c>
      <c r="F318" s="3" t="s">
        <v>0</v>
      </c>
      <c r="G318" s="3" t="s">
        <v>306</v>
      </c>
      <c r="H318" s="3" t="s">
        <v>19</v>
      </c>
      <c r="I318" s="26" t="s">
        <v>29</v>
      </c>
      <c r="J318" s="26" t="s">
        <v>33</v>
      </c>
      <c r="K318" s="86">
        <v>45189</v>
      </c>
      <c r="L318" s="3" t="s">
        <v>19</v>
      </c>
      <c r="M318" s="3" t="s">
        <v>0</v>
      </c>
      <c r="N318" s="26">
        <v>209</v>
      </c>
      <c r="O318" s="86">
        <v>45189</v>
      </c>
      <c r="P318" s="86">
        <v>45219</v>
      </c>
      <c r="Q318" s="86">
        <v>45247</v>
      </c>
      <c r="R318" s="86">
        <v>45378</v>
      </c>
      <c r="S318" s="86">
        <v>45378</v>
      </c>
      <c r="T318" s="26" t="s">
        <v>110</v>
      </c>
    </row>
    <row r="319" spans="1:20" x14ac:dyDescent="0.25">
      <c r="A319" s="26">
        <v>93319444</v>
      </c>
      <c r="B319" s="26" t="s">
        <v>87</v>
      </c>
      <c r="C319" s="3" t="s">
        <v>632</v>
      </c>
      <c r="D319" s="26" t="s">
        <v>89</v>
      </c>
      <c r="E319" s="86">
        <v>45011</v>
      </c>
      <c r="F319" s="3" t="s">
        <v>0</v>
      </c>
      <c r="G319" s="3" t="s">
        <v>311</v>
      </c>
      <c r="H319" s="3" t="s">
        <v>3</v>
      </c>
      <c r="I319" s="26" t="s">
        <v>29</v>
      </c>
      <c r="J319" s="26" t="s">
        <v>33</v>
      </c>
      <c r="K319" s="86">
        <v>45198</v>
      </c>
      <c r="L319" s="3" t="s">
        <v>3</v>
      </c>
      <c r="M319" s="3" t="s">
        <v>0</v>
      </c>
      <c r="N319" s="26">
        <v>209</v>
      </c>
      <c r="O319" s="86">
        <v>45198</v>
      </c>
      <c r="P319" s="86">
        <v>45229</v>
      </c>
      <c r="Q319" s="86">
        <v>45295</v>
      </c>
      <c r="R319" s="86">
        <v>45402</v>
      </c>
      <c r="S319" s="86">
        <v>45402</v>
      </c>
      <c r="T319" s="26" t="s">
        <v>110</v>
      </c>
    </row>
    <row r="320" spans="1:20" x14ac:dyDescent="0.25">
      <c r="A320" s="26">
        <v>93321457</v>
      </c>
      <c r="B320" s="26" t="s">
        <v>87</v>
      </c>
      <c r="C320" s="3" t="s">
        <v>633</v>
      </c>
      <c r="D320" s="26" t="s">
        <v>88</v>
      </c>
      <c r="E320" s="86">
        <v>45012</v>
      </c>
      <c r="F320" s="3" t="s">
        <v>93</v>
      </c>
      <c r="G320" s="3" t="s">
        <v>305</v>
      </c>
      <c r="H320" s="3" t="s">
        <v>13</v>
      </c>
      <c r="I320" s="26" t="s">
        <v>29</v>
      </c>
      <c r="J320" s="26" t="s">
        <v>33</v>
      </c>
      <c r="K320" s="86">
        <v>45201</v>
      </c>
      <c r="L320" s="3" t="s">
        <v>13</v>
      </c>
      <c r="M320" s="3" t="s">
        <v>123</v>
      </c>
      <c r="N320" s="26">
        <v>209</v>
      </c>
      <c r="O320" s="86">
        <v>45201</v>
      </c>
      <c r="P320" s="86">
        <v>45232</v>
      </c>
      <c r="Q320" s="26"/>
      <c r="R320" s="86">
        <v>45387</v>
      </c>
      <c r="S320" s="86">
        <v>45387</v>
      </c>
      <c r="T320" s="26" t="s">
        <v>65</v>
      </c>
    </row>
    <row r="321" spans="1:20" x14ac:dyDescent="0.25">
      <c r="A321" s="26">
        <v>93321561</v>
      </c>
      <c r="B321" s="26" t="s">
        <v>87</v>
      </c>
      <c r="C321" s="3" t="s">
        <v>634</v>
      </c>
      <c r="D321" s="26" t="s">
        <v>89</v>
      </c>
      <c r="E321" s="86">
        <v>45012</v>
      </c>
      <c r="F321" s="3" t="s">
        <v>0</v>
      </c>
      <c r="G321" s="3" t="s">
        <v>307</v>
      </c>
      <c r="H321" s="3" t="s">
        <v>23</v>
      </c>
      <c r="I321" s="26" t="s">
        <v>29</v>
      </c>
      <c r="J321" s="26" t="s">
        <v>33</v>
      </c>
      <c r="K321" s="86">
        <v>45196</v>
      </c>
      <c r="L321" s="3" t="s">
        <v>23</v>
      </c>
      <c r="M321" s="3" t="s">
        <v>0</v>
      </c>
      <c r="N321" s="26">
        <v>209</v>
      </c>
      <c r="O321" s="86">
        <v>45196</v>
      </c>
      <c r="P321" s="86">
        <v>45226</v>
      </c>
      <c r="Q321" s="86">
        <v>45287</v>
      </c>
      <c r="R321" s="86">
        <v>45378</v>
      </c>
      <c r="S321" s="86">
        <v>45378</v>
      </c>
      <c r="T321" s="26" t="s">
        <v>110</v>
      </c>
    </row>
    <row r="322" spans="1:20" x14ac:dyDescent="0.25">
      <c r="A322" s="26">
        <v>93322322</v>
      </c>
      <c r="B322" s="26" t="s">
        <v>87</v>
      </c>
      <c r="C322" s="3" t="s">
        <v>635</v>
      </c>
      <c r="D322" s="26" t="s">
        <v>88</v>
      </c>
      <c r="E322" s="86">
        <v>45013</v>
      </c>
      <c r="F322" s="3" t="s">
        <v>27</v>
      </c>
      <c r="G322" s="3" t="s">
        <v>305</v>
      </c>
      <c r="H322" s="3" t="s">
        <v>274</v>
      </c>
      <c r="I322" s="26" t="s">
        <v>29</v>
      </c>
      <c r="J322" s="26" t="s">
        <v>33</v>
      </c>
      <c r="K322" s="86">
        <v>45197</v>
      </c>
      <c r="L322" s="3" t="s">
        <v>274</v>
      </c>
      <c r="M322" s="3" t="s">
        <v>123</v>
      </c>
      <c r="N322" s="26">
        <v>209</v>
      </c>
      <c r="O322" s="86">
        <v>45197</v>
      </c>
      <c r="P322" s="86">
        <v>45240</v>
      </c>
      <c r="Q322" s="86">
        <v>45290</v>
      </c>
      <c r="R322" s="86">
        <v>45390</v>
      </c>
      <c r="S322" s="86">
        <v>45390</v>
      </c>
      <c r="T322" s="26" t="s">
        <v>110</v>
      </c>
    </row>
    <row r="323" spans="1:20" x14ac:dyDescent="0.25">
      <c r="A323" s="26">
        <v>93323881</v>
      </c>
      <c r="B323" s="26" t="s">
        <v>87</v>
      </c>
      <c r="C323" s="3" t="s">
        <v>636</v>
      </c>
      <c r="D323" s="26" t="s">
        <v>88</v>
      </c>
      <c r="E323" s="86">
        <v>45013</v>
      </c>
      <c r="F323" s="3" t="s">
        <v>31</v>
      </c>
      <c r="G323" s="3" t="s">
        <v>306</v>
      </c>
      <c r="H323" s="3" t="s">
        <v>132</v>
      </c>
      <c r="I323" s="26" t="s">
        <v>29</v>
      </c>
      <c r="J323" s="26" t="s">
        <v>33</v>
      </c>
      <c r="K323" s="86">
        <v>45198</v>
      </c>
      <c r="L323" s="3" t="s">
        <v>132</v>
      </c>
      <c r="M323" s="3" t="s">
        <v>123</v>
      </c>
      <c r="N323" s="26">
        <v>209</v>
      </c>
      <c r="O323" s="86">
        <v>45198</v>
      </c>
      <c r="P323" s="86">
        <v>45258</v>
      </c>
      <c r="Q323" s="86">
        <v>45320</v>
      </c>
      <c r="R323" s="86">
        <v>45383</v>
      </c>
      <c r="S323" s="86">
        <v>45383</v>
      </c>
      <c r="T323" s="26" t="s">
        <v>110</v>
      </c>
    </row>
    <row r="324" spans="1:20" x14ac:dyDescent="0.25">
      <c r="A324" s="26">
        <v>93324745</v>
      </c>
      <c r="B324" s="26" t="s">
        <v>87</v>
      </c>
      <c r="C324" s="3" t="s">
        <v>637</v>
      </c>
      <c r="D324" s="26" t="s">
        <v>88</v>
      </c>
      <c r="E324" s="86">
        <v>45014</v>
      </c>
      <c r="F324" s="3" t="s">
        <v>27</v>
      </c>
      <c r="G324" s="3" t="s">
        <v>306</v>
      </c>
      <c r="H324" s="3" t="s">
        <v>274</v>
      </c>
      <c r="I324" s="26" t="s">
        <v>29</v>
      </c>
      <c r="J324" s="26" t="s">
        <v>33</v>
      </c>
      <c r="K324" s="86">
        <v>45199</v>
      </c>
      <c r="L324" s="3" t="s">
        <v>274</v>
      </c>
      <c r="M324" s="3" t="s">
        <v>123</v>
      </c>
      <c r="N324" s="26">
        <v>209</v>
      </c>
      <c r="O324" s="86">
        <v>45199</v>
      </c>
      <c r="P324" s="86">
        <v>45259</v>
      </c>
      <c r="Q324" s="86">
        <v>45290</v>
      </c>
      <c r="R324" s="86">
        <v>45383</v>
      </c>
      <c r="S324" s="86">
        <v>45383</v>
      </c>
      <c r="T324" s="26" t="s">
        <v>110</v>
      </c>
    </row>
    <row r="325" spans="1:20" x14ac:dyDescent="0.25">
      <c r="A325" s="26">
        <v>93325645</v>
      </c>
      <c r="B325" s="26" t="s">
        <v>87</v>
      </c>
      <c r="C325" s="3" t="s">
        <v>638</v>
      </c>
      <c r="D325" s="26" t="s">
        <v>88</v>
      </c>
      <c r="E325" s="86">
        <v>44993</v>
      </c>
      <c r="F325" s="3" t="s">
        <v>0</v>
      </c>
      <c r="G325" s="3"/>
      <c r="H325" s="3" t="s">
        <v>130</v>
      </c>
      <c r="I325" s="26" t="s">
        <v>29</v>
      </c>
      <c r="J325" s="26" t="s">
        <v>33</v>
      </c>
      <c r="K325" s="86">
        <v>45177</v>
      </c>
      <c r="L325" s="3" t="s">
        <v>130</v>
      </c>
      <c r="M325" s="3" t="s">
        <v>0</v>
      </c>
      <c r="N325" s="26">
        <v>209</v>
      </c>
      <c r="O325" s="86">
        <v>45177</v>
      </c>
      <c r="P325" s="86">
        <v>45208</v>
      </c>
      <c r="Q325" s="86">
        <v>45271</v>
      </c>
      <c r="R325" s="86">
        <v>45384</v>
      </c>
      <c r="S325" s="86">
        <v>45384</v>
      </c>
      <c r="T325" s="26" t="s">
        <v>110</v>
      </c>
    </row>
    <row r="326" spans="1:20" x14ac:dyDescent="0.25">
      <c r="A326" s="26">
        <v>93326281</v>
      </c>
      <c r="B326" s="26" t="s">
        <v>87</v>
      </c>
      <c r="C326" s="3" t="s">
        <v>639</v>
      </c>
      <c r="D326" s="26" t="s">
        <v>88</v>
      </c>
      <c r="E326" s="86">
        <v>45015</v>
      </c>
      <c r="F326" s="3" t="s">
        <v>27</v>
      </c>
      <c r="G326" s="3" t="s">
        <v>305</v>
      </c>
      <c r="H326" s="3" t="s">
        <v>268</v>
      </c>
      <c r="I326" s="26" t="s">
        <v>29</v>
      </c>
      <c r="J326" s="26" t="s">
        <v>33</v>
      </c>
      <c r="K326" s="86">
        <v>45201</v>
      </c>
      <c r="L326" s="3" t="s">
        <v>268</v>
      </c>
      <c r="M326" s="3" t="s">
        <v>129</v>
      </c>
      <c r="N326" s="26">
        <v>209</v>
      </c>
      <c r="O326" s="86">
        <v>45201</v>
      </c>
      <c r="P326" s="86">
        <v>45262</v>
      </c>
      <c r="Q326" s="86">
        <v>45324</v>
      </c>
      <c r="R326" s="86">
        <v>45393</v>
      </c>
      <c r="S326" s="86">
        <v>45393</v>
      </c>
      <c r="T326" s="26" t="s">
        <v>110</v>
      </c>
    </row>
    <row r="327" spans="1:20" x14ac:dyDescent="0.25">
      <c r="A327" s="26">
        <v>93328986</v>
      </c>
      <c r="B327" s="26" t="s">
        <v>87</v>
      </c>
      <c r="C327" s="3" t="s">
        <v>640</v>
      </c>
      <c r="D327" s="26" t="s">
        <v>89</v>
      </c>
      <c r="E327" s="86">
        <v>45018</v>
      </c>
      <c r="F327" s="3" t="s">
        <v>27</v>
      </c>
      <c r="G327" s="3" t="s">
        <v>305</v>
      </c>
      <c r="H327" s="3" t="s">
        <v>140</v>
      </c>
      <c r="I327" s="26" t="s">
        <v>29</v>
      </c>
      <c r="J327" s="26" t="s">
        <v>33</v>
      </c>
      <c r="K327" s="86">
        <v>45202</v>
      </c>
      <c r="L327" s="3" t="s">
        <v>140</v>
      </c>
      <c r="M327" s="3" t="s">
        <v>123</v>
      </c>
      <c r="N327" s="26">
        <v>209</v>
      </c>
      <c r="O327" s="86">
        <v>45202</v>
      </c>
      <c r="P327" s="86">
        <v>45262</v>
      </c>
      <c r="Q327" s="86">
        <v>45324</v>
      </c>
      <c r="R327" s="86">
        <v>45390</v>
      </c>
      <c r="S327" s="86">
        <v>45390</v>
      </c>
      <c r="T327" s="26" t="s">
        <v>110</v>
      </c>
    </row>
    <row r="328" spans="1:20" x14ac:dyDescent="0.25">
      <c r="A328" s="26">
        <v>93329314</v>
      </c>
      <c r="B328" s="26" t="s">
        <v>87</v>
      </c>
      <c r="C328" s="3" t="s">
        <v>641</v>
      </c>
      <c r="D328" s="26" t="s">
        <v>89</v>
      </c>
      <c r="E328" s="86">
        <v>45018</v>
      </c>
      <c r="F328" s="3" t="s">
        <v>0</v>
      </c>
      <c r="G328" s="3" t="s">
        <v>305</v>
      </c>
      <c r="H328" s="3" t="s">
        <v>21</v>
      </c>
      <c r="I328" s="26" t="s">
        <v>29</v>
      </c>
      <c r="J328" s="26" t="s">
        <v>33</v>
      </c>
      <c r="K328" s="86">
        <v>45201</v>
      </c>
      <c r="L328" s="3" t="s">
        <v>21</v>
      </c>
      <c r="M328" s="3" t="s">
        <v>0</v>
      </c>
      <c r="N328" s="26">
        <v>209</v>
      </c>
      <c r="O328" s="86">
        <v>45201</v>
      </c>
      <c r="P328" s="86">
        <v>45229</v>
      </c>
      <c r="Q328" s="86">
        <v>45278</v>
      </c>
      <c r="R328" s="26"/>
      <c r="S328" s="26"/>
      <c r="T328" s="26" t="s">
        <v>65</v>
      </c>
    </row>
    <row r="329" spans="1:20" x14ac:dyDescent="0.25">
      <c r="A329" s="26">
        <v>93329669</v>
      </c>
      <c r="B329" s="26" t="s">
        <v>87</v>
      </c>
      <c r="C329" s="3" t="s">
        <v>642</v>
      </c>
      <c r="D329" s="26" t="s">
        <v>88</v>
      </c>
      <c r="E329" s="86">
        <v>45018</v>
      </c>
      <c r="F329" s="3" t="s">
        <v>93</v>
      </c>
      <c r="G329" s="3" t="s">
        <v>305</v>
      </c>
      <c r="H329" s="3" t="s">
        <v>13</v>
      </c>
      <c r="I329" s="26" t="s">
        <v>29</v>
      </c>
      <c r="J329" s="26" t="s">
        <v>33</v>
      </c>
      <c r="K329" s="86">
        <v>45203</v>
      </c>
      <c r="L329" s="3" t="s">
        <v>13</v>
      </c>
      <c r="M329" s="3" t="s">
        <v>123</v>
      </c>
      <c r="N329" s="26">
        <v>209</v>
      </c>
      <c r="O329" s="86">
        <v>45203</v>
      </c>
      <c r="P329" s="86">
        <v>45264</v>
      </c>
      <c r="Q329" s="86">
        <v>45293</v>
      </c>
      <c r="R329" s="86">
        <v>45390</v>
      </c>
      <c r="S329" s="86">
        <v>45388</v>
      </c>
      <c r="T329" s="26" t="s">
        <v>110</v>
      </c>
    </row>
    <row r="330" spans="1:20" x14ac:dyDescent="0.25">
      <c r="A330" s="26">
        <v>93333275</v>
      </c>
      <c r="B330" s="26" t="s">
        <v>87</v>
      </c>
      <c r="C330" s="3" t="s">
        <v>643</v>
      </c>
      <c r="D330" s="26" t="s">
        <v>88</v>
      </c>
      <c r="E330" s="86">
        <v>45020</v>
      </c>
      <c r="F330" s="3" t="s">
        <v>27</v>
      </c>
      <c r="G330" s="3" t="s">
        <v>314</v>
      </c>
      <c r="H330" s="3" t="s">
        <v>136</v>
      </c>
      <c r="I330" s="26" t="s">
        <v>29</v>
      </c>
      <c r="J330" s="26" t="s">
        <v>33</v>
      </c>
      <c r="K330" s="86">
        <v>45197</v>
      </c>
      <c r="L330" s="3" t="s">
        <v>136</v>
      </c>
      <c r="M330" s="3" t="s">
        <v>123</v>
      </c>
      <c r="N330" s="26">
        <v>209</v>
      </c>
      <c r="O330" s="86">
        <v>45197</v>
      </c>
      <c r="P330" s="86">
        <v>45227</v>
      </c>
      <c r="Q330" s="86">
        <v>45257</v>
      </c>
      <c r="R330" s="86">
        <v>45383</v>
      </c>
      <c r="S330" s="86">
        <v>45388</v>
      </c>
      <c r="T330" s="26" t="s">
        <v>110</v>
      </c>
    </row>
    <row r="331" spans="1:20" x14ac:dyDescent="0.25">
      <c r="A331" s="26">
        <v>93333463</v>
      </c>
      <c r="B331" s="26" t="s">
        <v>87</v>
      </c>
      <c r="C331" s="3" t="s">
        <v>644</v>
      </c>
      <c r="D331" s="26" t="s">
        <v>88</v>
      </c>
      <c r="E331" s="86">
        <v>45019</v>
      </c>
      <c r="F331" s="3" t="s">
        <v>27</v>
      </c>
      <c r="G331" s="3" t="s">
        <v>645</v>
      </c>
      <c r="H331" s="3" t="s">
        <v>140</v>
      </c>
      <c r="I331" s="26" t="s">
        <v>29</v>
      </c>
      <c r="J331" s="26" t="s">
        <v>33</v>
      </c>
      <c r="K331" s="86">
        <v>45202</v>
      </c>
      <c r="L331" s="3" t="s">
        <v>140</v>
      </c>
      <c r="M331" s="3" t="s">
        <v>123</v>
      </c>
      <c r="N331" s="26">
        <v>209</v>
      </c>
      <c r="O331" s="86">
        <v>45202</v>
      </c>
      <c r="P331" s="86">
        <v>45262</v>
      </c>
      <c r="Q331" s="86">
        <v>45294</v>
      </c>
      <c r="R331" s="86">
        <v>45385</v>
      </c>
      <c r="S331" s="86">
        <v>45385</v>
      </c>
      <c r="T331" s="26" t="s">
        <v>110</v>
      </c>
    </row>
    <row r="332" spans="1:20" x14ac:dyDescent="0.25">
      <c r="A332" s="26">
        <v>93335442</v>
      </c>
      <c r="B332" s="26" t="s">
        <v>87</v>
      </c>
      <c r="C332" s="3" t="s">
        <v>646</v>
      </c>
      <c r="D332" s="26" t="s">
        <v>89</v>
      </c>
      <c r="E332" s="86">
        <v>45022</v>
      </c>
      <c r="F332" s="3" t="s">
        <v>27</v>
      </c>
      <c r="G332" s="3" t="s">
        <v>306</v>
      </c>
      <c r="H332" s="3" t="s">
        <v>114</v>
      </c>
      <c r="I332" s="26" t="s">
        <v>29</v>
      </c>
      <c r="J332" s="26" t="s">
        <v>33</v>
      </c>
      <c r="K332" s="86">
        <v>45192</v>
      </c>
      <c r="L332" s="3" t="s">
        <v>25</v>
      </c>
      <c r="M332" s="3" t="s">
        <v>131</v>
      </c>
      <c r="N332" s="26">
        <v>209</v>
      </c>
      <c r="O332" s="26"/>
      <c r="P332" s="26"/>
      <c r="Q332" s="26"/>
      <c r="R332" s="26"/>
      <c r="S332" s="86">
        <v>45388</v>
      </c>
      <c r="T332" s="26" t="s">
        <v>65</v>
      </c>
    </row>
    <row r="333" spans="1:20" x14ac:dyDescent="0.25">
      <c r="A333" s="26">
        <v>93342758</v>
      </c>
      <c r="B333" s="26" t="s">
        <v>87</v>
      </c>
      <c r="C333" s="3" t="s">
        <v>1239</v>
      </c>
      <c r="D333" s="26" t="s">
        <v>89</v>
      </c>
      <c r="E333" s="86">
        <v>45019</v>
      </c>
      <c r="F333" s="3" t="s">
        <v>0</v>
      </c>
      <c r="G333" s="3"/>
      <c r="H333" s="3" t="s">
        <v>5</v>
      </c>
      <c r="I333" s="26" t="s">
        <v>29</v>
      </c>
      <c r="J333" s="26" t="s">
        <v>33</v>
      </c>
      <c r="K333" s="86">
        <v>45202</v>
      </c>
      <c r="L333" s="3" t="s">
        <v>5</v>
      </c>
      <c r="M333" s="3" t="s">
        <v>0</v>
      </c>
      <c r="N333" s="26">
        <v>209</v>
      </c>
      <c r="O333" s="86">
        <v>45202</v>
      </c>
      <c r="P333" s="86">
        <v>45233</v>
      </c>
      <c r="Q333" s="86">
        <v>45295</v>
      </c>
      <c r="R333" s="86">
        <v>45386</v>
      </c>
      <c r="S333" s="86">
        <v>45386</v>
      </c>
      <c r="T333" s="26" t="s">
        <v>110</v>
      </c>
    </row>
    <row r="334" spans="1:20" x14ac:dyDescent="0.25">
      <c r="A334" s="26">
        <v>93091799</v>
      </c>
      <c r="B334" s="26" t="s">
        <v>87</v>
      </c>
      <c r="C334" s="3" t="s">
        <v>647</v>
      </c>
      <c r="D334" s="26" t="s">
        <v>89</v>
      </c>
      <c r="E334" s="86">
        <v>44842</v>
      </c>
      <c r="F334" s="3" t="s">
        <v>27</v>
      </c>
      <c r="G334" s="3" t="s">
        <v>306</v>
      </c>
      <c r="H334" s="3" t="s">
        <v>9</v>
      </c>
      <c r="I334" s="26" t="s">
        <v>29</v>
      </c>
      <c r="J334" s="26" t="s">
        <v>35</v>
      </c>
      <c r="K334" s="86">
        <v>45206</v>
      </c>
      <c r="L334" s="3" t="s">
        <v>25</v>
      </c>
      <c r="M334" s="3" t="s">
        <v>131</v>
      </c>
      <c r="N334" s="26">
        <v>209</v>
      </c>
      <c r="O334" s="26"/>
      <c r="P334" s="26"/>
      <c r="Q334" s="26"/>
      <c r="R334" s="26"/>
      <c r="S334" s="86">
        <v>45401</v>
      </c>
      <c r="T334" s="26" t="s">
        <v>65</v>
      </c>
    </row>
    <row r="335" spans="1:20" x14ac:dyDescent="0.25">
      <c r="A335" s="26">
        <v>93112810</v>
      </c>
      <c r="B335" s="26" t="s">
        <v>87</v>
      </c>
      <c r="C335" s="3" t="s">
        <v>648</v>
      </c>
      <c r="D335" s="26" t="s">
        <v>88</v>
      </c>
      <c r="E335" s="86">
        <v>44859</v>
      </c>
      <c r="F335" s="3" t="s">
        <v>0</v>
      </c>
      <c r="G335" s="3" t="s">
        <v>307</v>
      </c>
      <c r="H335" s="3" t="s">
        <v>4</v>
      </c>
      <c r="I335" s="26" t="s">
        <v>29</v>
      </c>
      <c r="J335" s="26" t="s">
        <v>35</v>
      </c>
      <c r="K335" s="86">
        <v>45220</v>
      </c>
      <c r="L335" s="3" t="s">
        <v>4</v>
      </c>
      <c r="M335" s="3" t="s">
        <v>0</v>
      </c>
      <c r="N335" s="26">
        <v>209</v>
      </c>
      <c r="O335" s="86">
        <v>45220</v>
      </c>
      <c r="P335" s="26"/>
      <c r="Q335" s="26"/>
      <c r="R335" s="26"/>
      <c r="S335" s="26"/>
      <c r="T335" s="26" t="s">
        <v>65</v>
      </c>
    </row>
    <row r="336" spans="1:20" x14ac:dyDescent="0.25">
      <c r="A336" s="26">
        <v>93132902</v>
      </c>
      <c r="B336" s="26" t="s">
        <v>87</v>
      </c>
      <c r="C336" s="3" t="s">
        <v>649</v>
      </c>
      <c r="D336" s="26" t="s">
        <v>89</v>
      </c>
      <c r="E336" s="86">
        <v>44875</v>
      </c>
      <c r="F336" s="3" t="s">
        <v>27</v>
      </c>
      <c r="G336" s="3" t="s">
        <v>306</v>
      </c>
      <c r="H336" s="3" t="s">
        <v>141</v>
      </c>
      <c r="I336" s="26" t="s">
        <v>29</v>
      </c>
      <c r="J336" s="26" t="s">
        <v>35</v>
      </c>
      <c r="K336" s="86">
        <v>45208</v>
      </c>
      <c r="L336" s="3" t="s">
        <v>25</v>
      </c>
      <c r="M336" s="3" t="s">
        <v>131</v>
      </c>
      <c r="N336" s="26">
        <v>209</v>
      </c>
      <c r="O336" s="26"/>
      <c r="P336" s="26"/>
      <c r="Q336" s="26"/>
      <c r="R336" s="26"/>
      <c r="S336" s="26"/>
      <c r="T336" s="26" t="s">
        <v>65</v>
      </c>
    </row>
    <row r="337" spans="1:20" x14ac:dyDescent="0.25">
      <c r="A337" s="26">
        <v>93132969</v>
      </c>
      <c r="B337" s="26" t="s">
        <v>87</v>
      </c>
      <c r="C337" s="3" t="s">
        <v>650</v>
      </c>
      <c r="D337" s="26" t="s">
        <v>89</v>
      </c>
      <c r="E337" s="86">
        <v>44875</v>
      </c>
      <c r="F337" s="3" t="s">
        <v>0</v>
      </c>
      <c r="G337" s="3" t="s">
        <v>305</v>
      </c>
      <c r="H337" s="3" t="s">
        <v>3</v>
      </c>
      <c r="I337" s="26" t="s">
        <v>29</v>
      </c>
      <c r="J337" s="26" t="s">
        <v>35</v>
      </c>
      <c r="K337" s="86">
        <v>45204</v>
      </c>
      <c r="L337" s="3" t="s">
        <v>3</v>
      </c>
      <c r="M337" s="3" t="s">
        <v>0</v>
      </c>
      <c r="N337" s="26">
        <v>209</v>
      </c>
      <c r="O337" s="86">
        <v>45204</v>
      </c>
      <c r="P337" s="26"/>
      <c r="Q337" s="26"/>
      <c r="R337" s="26"/>
      <c r="S337" s="86">
        <v>45405</v>
      </c>
      <c r="T337" s="26" t="s">
        <v>65</v>
      </c>
    </row>
    <row r="338" spans="1:20" x14ac:dyDescent="0.25">
      <c r="A338" s="26">
        <v>93184779</v>
      </c>
      <c r="B338" s="26" t="s">
        <v>87</v>
      </c>
      <c r="C338" s="3" t="s">
        <v>651</v>
      </c>
      <c r="D338" s="26" t="s">
        <v>89</v>
      </c>
      <c r="E338" s="86">
        <v>44913</v>
      </c>
      <c r="F338" s="3" t="s">
        <v>0</v>
      </c>
      <c r="G338" s="3" t="s">
        <v>307</v>
      </c>
      <c r="H338" s="3" t="s">
        <v>21</v>
      </c>
      <c r="I338" s="26" t="s">
        <v>29</v>
      </c>
      <c r="J338" s="26" t="s">
        <v>35</v>
      </c>
      <c r="K338" s="86">
        <v>45223</v>
      </c>
      <c r="L338" s="3" t="s">
        <v>21</v>
      </c>
      <c r="M338" s="3" t="s">
        <v>0</v>
      </c>
      <c r="N338" s="26">
        <v>209</v>
      </c>
      <c r="O338" s="86">
        <v>45223</v>
      </c>
      <c r="P338" s="86">
        <v>45254</v>
      </c>
      <c r="Q338" s="86">
        <v>45290</v>
      </c>
      <c r="R338" s="86">
        <v>45416</v>
      </c>
      <c r="S338" s="86">
        <v>45415</v>
      </c>
      <c r="T338" s="26" t="s">
        <v>110</v>
      </c>
    </row>
    <row r="339" spans="1:20" x14ac:dyDescent="0.25">
      <c r="A339" s="26">
        <v>93205238</v>
      </c>
      <c r="B339" s="26" t="s">
        <v>87</v>
      </c>
      <c r="C339" s="3" t="s">
        <v>652</v>
      </c>
      <c r="D339" s="26" t="s">
        <v>89</v>
      </c>
      <c r="E339" s="86">
        <v>44930</v>
      </c>
      <c r="F339" s="3" t="s">
        <v>31</v>
      </c>
      <c r="G339" s="3" t="s">
        <v>653</v>
      </c>
      <c r="H339" s="3" t="s">
        <v>132</v>
      </c>
      <c r="I339" s="26" t="s">
        <v>29</v>
      </c>
      <c r="J339" s="26" t="s">
        <v>35</v>
      </c>
      <c r="K339" s="86">
        <v>45233</v>
      </c>
      <c r="L339" s="3" t="s">
        <v>132</v>
      </c>
      <c r="M339" s="3" t="s">
        <v>123</v>
      </c>
      <c r="N339" s="26">
        <v>209</v>
      </c>
      <c r="O339" s="86">
        <v>45233</v>
      </c>
      <c r="P339" s="86">
        <v>45302</v>
      </c>
      <c r="Q339" s="86">
        <v>45367</v>
      </c>
      <c r="R339" s="86">
        <v>45434</v>
      </c>
      <c r="S339" s="86">
        <v>45416</v>
      </c>
      <c r="T339" s="26" t="s">
        <v>110</v>
      </c>
    </row>
    <row r="340" spans="1:20" x14ac:dyDescent="0.25">
      <c r="A340" s="26">
        <v>93228429</v>
      </c>
      <c r="B340" s="26" t="s">
        <v>87</v>
      </c>
      <c r="C340" s="3" t="s">
        <v>654</v>
      </c>
      <c r="D340" s="26" t="s">
        <v>89</v>
      </c>
      <c r="E340" s="86">
        <v>44946</v>
      </c>
      <c r="F340" s="3" t="s">
        <v>0</v>
      </c>
      <c r="G340" s="3" t="s">
        <v>312</v>
      </c>
      <c r="H340" s="3" t="s">
        <v>18</v>
      </c>
      <c r="I340" s="26" t="s">
        <v>29</v>
      </c>
      <c r="J340" s="26" t="s">
        <v>35</v>
      </c>
      <c r="K340" s="86">
        <v>45220</v>
      </c>
      <c r="L340" s="3" t="s">
        <v>18</v>
      </c>
      <c r="M340" s="3" t="s">
        <v>0</v>
      </c>
      <c r="N340" s="26">
        <v>209</v>
      </c>
      <c r="O340" s="86">
        <v>45220</v>
      </c>
      <c r="P340" s="86">
        <v>45262</v>
      </c>
      <c r="Q340" s="86">
        <v>45293</v>
      </c>
      <c r="R340" s="86">
        <v>45428</v>
      </c>
      <c r="S340" s="86">
        <v>45428</v>
      </c>
      <c r="T340" s="26" t="s">
        <v>110</v>
      </c>
    </row>
    <row r="341" spans="1:20" x14ac:dyDescent="0.25">
      <c r="A341" s="26">
        <v>93288526</v>
      </c>
      <c r="B341" s="26" t="s">
        <v>87</v>
      </c>
      <c r="C341" s="3" t="s">
        <v>655</v>
      </c>
      <c r="D341" s="26" t="s">
        <v>89</v>
      </c>
      <c r="E341" s="86">
        <v>44989</v>
      </c>
      <c r="F341" s="3" t="s">
        <v>27</v>
      </c>
      <c r="G341" s="3" t="s">
        <v>305</v>
      </c>
      <c r="H341" s="3" t="s">
        <v>17</v>
      </c>
      <c r="I341" s="26" t="s">
        <v>29</v>
      </c>
      <c r="J341" s="26" t="s">
        <v>35</v>
      </c>
      <c r="K341" s="86">
        <v>45212</v>
      </c>
      <c r="L341" s="3" t="s">
        <v>17</v>
      </c>
      <c r="M341" s="3" t="s">
        <v>123</v>
      </c>
      <c r="N341" s="26">
        <v>209</v>
      </c>
      <c r="O341" s="86">
        <v>45212</v>
      </c>
      <c r="P341" s="86">
        <v>45274</v>
      </c>
      <c r="Q341" s="26"/>
      <c r="R341" s="86">
        <v>45419</v>
      </c>
      <c r="S341" s="86">
        <v>45419</v>
      </c>
      <c r="T341" s="26" t="s">
        <v>65</v>
      </c>
    </row>
    <row r="342" spans="1:20" x14ac:dyDescent="0.25">
      <c r="A342" s="26">
        <v>93292779</v>
      </c>
      <c r="B342" s="26" t="s">
        <v>87</v>
      </c>
      <c r="C342" s="3" t="s">
        <v>1240</v>
      </c>
      <c r="D342" s="26" t="s">
        <v>89</v>
      </c>
      <c r="E342" s="86">
        <v>44986</v>
      </c>
      <c r="F342" s="3" t="s">
        <v>27</v>
      </c>
      <c r="G342" s="3"/>
      <c r="H342" s="3" t="s">
        <v>138</v>
      </c>
      <c r="I342" s="26" t="s">
        <v>29</v>
      </c>
      <c r="J342" s="26" t="s">
        <v>35</v>
      </c>
      <c r="K342" s="86">
        <v>45204</v>
      </c>
      <c r="L342" s="3" t="s">
        <v>138</v>
      </c>
      <c r="M342" s="3" t="s">
        <v>123</v>
      </c>
      <c r="N342" s="26">
        <v>209</v>
      </c>
      <c r="O342" s="86">
        <v>45204</v>
      </c>
      <c r="P342" s="26"/>
      <c r="Q342" s="26"/>
      <c r="R342" s="26"/>
      <c r="S342" s="26"/>
      <c r="T342" s="26" t="s">
        <v>65</v>
      </c>
    </row>
    <row r="343" spans="1:20" x14ac:dyDescent="0.25">
      <c r="A343" s="26">
        <v>93297465</v>
      </c>
      <c r="B343" s="26" t="s">
        <v>87</v>
      </c>
      <c r="C343" s="3" t="s">
        <v>656</v>
      </c>
      <c r="D343" s="26" t="s">
        <v>89</v>
      </c>
      <c r="E343" s="86">
        <v>44993</v>
      </c>
      <c r="F343" s="3" t="s">
        <v>28</v>
      </c>
      <c r="G343" s="3" t="s">
        <v>306</v>
      </c>
      <c r="H343" s="3" t="s">
        <v>24</v>
      </c>
      <c r="I343" s="26" t="s">
        <v>29</v>
      </c>
      <c r="J343" s="26" t="s">
        <v>35</v>
      </c>
      <c r="K343" s="86">
        <v>45209</v>
      </c>
      <c r="L343" s="3" t="s">
        <v>24</v>
      </c>
      <c r="M343" s="3" t="s">
        <v>123</v>
      </c>
      <c r="N343" s="26">
        <v>209</v>
      </c>
      <c r="O343" s="86">
        <v>45209</v>
      </c>
      <c r="P343" s="26"/>
      <c r="Q343" s="26"/>
      <c r="R343" s="26"/>
      <c r="S343" s="26"/>
      <c r="T343" s="26" t="s">
        <v>65</v>
      </c>
    </row>
    <row r="344" spans="1:20" x14ac:dyDescent="0.25">
      <c r="A344" s="26">
        <v>93300499</v>
      </c>
      <c r="B344" s="26" t="s">
        <v>87</v>
      </c>
      <c r="C344" s="3" t="s">
        <v>657</v>
      </c>
      <c r="D344" s="26" t="s">
        <v>89</v>
      </c>
      <c r="E344" s="86">
        <v>44998</v>
      </c>
      <c r="F344" s="3" t="s">
        <v>0</v>
      </c>
      <c r="G344" s="3" t="s">
        <v>307</v>
      </c>
      <c r="H344" s="3" t="s">
        <v>21</v>
      </c>
      <c r="I344" s="26" t="s">
        <v>29</v>
      </c>
      <c r="J344" s="26" t="s">
        <v>35</v>
      </c>
      <c r="K344" s="86">
        <v>45219</v>
      </c>
      <c r="L344" s="3" t="s">
        <v>21</v>
      </c>
      <c r="M344" s="3" t="s">
        <v>0</v>
      </c>
      <c r="N344" s="26">
        <v>209</v>
      </c>
      <c r="O344" s="86">
        <v>45219</v>
      </c>
      <c r="P344" s="86">
        <v>45262</v>
      </c>
      <c r="Q344" s="86">
        <v>45293</v>
      </c>
      <c r="R344" s="26"/>
      <c r="S344" s="26"/>
      <c r="T344" s="26" t="s">
        <v>65</v>
      </c>
    </row>
    <row r="345" spans="1:20" x14ac:dyDescent="0.25">
      <c r="A345" s="26">
        <v>93310640</v>
      </c>
      <c r="B345" s="26" t="s">
        <v>87</v>
      </c>
      <c r="C345" s="3" t="s">
        <v>658</v>
      </c>
      <c r="D345" s="26" t="s">
        <v>89</v>
      </c>
      <c r="E345" s="86">
        <v>45005</v>
      </c>
      <c r="F345" s="3" t="s">
        <v>0</v>
      </c>
      <c r="G345" s="3" t="s">
        <v>307</v>
      </c>
      <c r="H345" s="3" t="s">
        <v>10</v>
      </c>
      <c r="I345" s="26" t="s">
        <v>29</v>
      </c>
      <c r="J345" s="26" t="s">
        <v>35</v>
      </c>
      <c r="K345" s="86">
        <v>45204</v>
      </c>
      <c r="L345" s="3" t="s">
        <v>10</v>
      </c>
      <c r="M345" s="3" t="s">
        <v>0</v>
      </c>
      <c r="N345" s="26">
        <v>209</v>
      </c>
      <c r="O345" s="86">
        <v>45204</v>
      </c>
      <c r="P345" s="26"/>
      <c r="Q345" s="26"/>
      <c r="R345" s="26"/>
      <c r="S345" s="26"/>
      <c r="T345" s="26" t="s">
        <v>65</v>
      </c>
    </row>
    <row r="346" spans="1:20" x14ac:dyDescent="0.25">
      <c r="A346" s="26">
        <v>93315321</v>
      </c>
      <c r="B346" s="26" t="s">
        <v>87</v>
      </c>
      <c r="C346" s="3" t="s">
        <v>659</v>
      </c>
      <c r="D346" s="26" t="s">
        <v>89</v>
      </c>
      <c r="E346" s="86">
        <v>45007</v>
      </c>
      <c r="F346" s="3" t="s">
        <v>27</v>
      </c>
      <c r="G346" s="3" t="s">
        <v>305</v>
      </c>
      <c r="H346" s="3" t="s">
        <v>138</v>
      </c>
      <c r="I346" s="26" t="s">
        <v>29</v>
      </c>
      <c r="J346" s="26" t="s">
        <v>35</v>
      </c>
      <c r="K346" s="86">
        <v>45216</v>
      </c>
      <c r="L346" s="3" t="s">
        <v>138</v>
      </c>
      <c r="M346" s="3" t="s">
        <v>123</v>
      </c>
      <c r="N346" s="26">
        <v>209</v>
      </c>
      <c r="O346" s="86">
        <v>45216</v>
      </c>
      <c r="P346" s="86">
        <v>45281</v>
      </c>
      <c r="Q346" s="86">
        <v>45334</v>
      </c>
      <c r="R346" s="26"/>
      <c r="S346" s="26"/>
      <c r="T346" s="26" t="s">
        <v>65</v>
      </c>
    </row>
    <row r="347" spans="1:20" x14ac:dyDescent="0.25">
      <c r="A347" s="26">
        <v>93316511</v>
      </c>
      <c r="B347" s="26" t="s">
        <v>87</v>
      </c>
      <c r="C347" s="3" t="s">
        <v>660</v>
      </c>
      <c r="D347" s="26" t="s">
        <v>88</v>
      </c>
      <c r="E347" s="86">
        <v>45008</v>
      </c>
      <c r="F347" s="3" t="s">
        <v>27</v>
      </c>
      <c r="G347" s="3" t="s">
        <v>305</v>
      </c>
      <c r="H347" s="3" t="s">
        <v>133</v>
      </c>
      <c r="I347" s="26" t="s">
        <v>29</v>
      </c>
      <c r="J347" s="26" t="s">
        <v>35</v>
      </c>
      <c r="K347" s="86">
        <v>45230</v>
      </c>
      <c r="L347" s="3" t="s">
        <v>133</v>
      </c>
      <c r="M347" s="3" t="s">
        <v>129</v>
      </c>
      <c r="N347" s="26">
        <v>209</v>
      </c>
      <c r="O347" s="86">
        <v>45230</v>
      </c>
      <c r="P347" s="86">
        <v>45260</v>
      </c>
      <c r="Q347" s="86">
        <v>45324</v>
      </c>
      <c r="R347" s="26"/>
      <c r="S347" s="26"/>
      <c r="T347" s="26" t="s">
        <v>65</v>
      </c>
    </row>
    <row r="348" spans="1:20" x14ac:dyDescent="0.25">
      <c r="A348" s="26">
        <v>93325021</v>
      </c>
      <c r="B348" s="26" t="s">
        <v>87</v>
      </c>
      <c r="C348" s="3" t="s">
        <v>661</v>
      </c>
      <c r="D348" s="26" t="s">
        <v>88</v>
      </c>
      <c r="E348" s="86">
        <v>45015</v>
      </c>
      <c r="F348" s="3" t="s">
        <v>0</v>
      </c>
      <c r="G348" s="3" t="s">
        <v>428</v>
      </c>
      <c r="H348" s="3" t="s">
        <v>15</v>
      </c>
      <c r="I348" s="26" t="s">
        <v>29</v>
      </c>
      <c r="J348" s="26" t="s">
        <v>35</v>
      </c>
      <c r="K348" s="86">
        <v>45204</v>
      </c>
      <c r="L348" s="3" t="s">
        <v>15</v>
      </c>
      <c r="M348" s="3" t="s">
        <v>0</v>
      </c>
      <c r="N348" s="26">
        <v>209</v>
      </c>
      <c r="O348" s="86">
        <v>45204</v>
      </c>
      <c r="P348" s="86">
        <v>45257</v>
      </c>
      <c r="Q348" s="86">
        <v>45286</v>
      </c>
      <c r="R348" s="26"/>
      <c r="S348" s="86">
        <v>45388</v>
      </c>
      <c r="T348" s="26" t="s">
        <v>65</v>
      </c>
    </row>
    <row r="349" spans="1:20" x14ac:dyDescent="0.25">
      <c r="A349" s="26">
        <v>93325744</v>
      </c>
      <c r="B349" s="26" t="s">
        <v>87</v>
      </c>
      <c r="C349" s="3" t="s">
        <v>662</v>
      </c>
      <c r="D349" s="26" t="s">
        <v>89</v>
      </c>
      <c r="E349" s="86">
        <v>45015</v>
      </c>
      <c r="F349" s="3" t="s">
        <v>30</v>
      </c>
      <c r="G349" s="3" t="s">
        <v>311</v>
      </c>
      <c r="H349" s="3" t="s">
        <v>5</v>
      </c>
      <c r="I349" s="26" t="s">
        <v>29</v>
      </c>
      <c r="J349" s="26" t="s">
        <v>35</v>
      </c>
      <c r="K349" s="86">
        <v>45234</v>
      </c>
      <c r="L349" s="3" t="s">
        <v>5</v>
      </c>
      <c r="M349" s="3" t="s">
        <v>0</v>
      </c>
      <c r="N349" s="26">
        <v>209</v>
      </c>
      <c r="O349" s="86">
        <v>45234</v>
      </c>
      <c r="P349" s="86">
        <v>45266</v>
      </c>
      <c r="Q349" s="86">
        <v>45329</v>
      </c>
      <c r="R349" s="86">
        <v>45415</v>
      </c>
      <c r="S349" s="86">
        <v>45415</v>
      </c>
      <c r="T349" s="26" t="s">
        <v>110</v>
      </c>
    </row>
    <row r="350" spans="1:20" x14ac:dyDescent="0.25">
      <c r="A350" s="26">
        <v>93326207</v>
      </c>
      <c r="B350" s="26" t="s">
        <v>87</v>
      </c>
      <c r="C350" s="3" t="s">
        <v>663</v>
      </c>
      <c r="D350" s="26" t="s">
        <v>89</v>
      </c>
      <c r="E350" s="86">
        <v>45015</v>
      </c>
      <c r="F350" s="3" t="s">
        <v>0</v>
      </c>
      <c r="G350" s="3" t="s">
        <v>307</v>
      </c>
      <c r="H350" s="3" t="s">
        <v>22</v>
      </c>
      <c r="I350" s="26" t="s">
        <v>29</v>
      </c>
      <c r="J350" s="26" t="s">
        <v>35</v>
      </c>
      <c r="K350" s="86">
        <v>45211</v>
      </c>
      <c r="L350" s="3" t="s">
        <v>22</v>
      </c>
      <c r="M350" s="3" t="s">
        <v>0</v>
      </c>
      <c r="N350" s="26">
        <v>209</v>
      </c>
      <c r="O350" s="86">
        <v>45211</v>
      </c>
      <c r="P350" s="86">
        <v>45243</v>
      </c>
      <c r="Q350" s="86">
        <v>45271</v>
      </c>
      <c r="R350" s="86">
        <v>45415</v>
      </c>
      <c r="S350" s="86">
        <v>45415</v>
      </c>
      <c r="T350" s="26" t="s">
        <v>110</v>
      </c>
    </row>
    <row r="351" spans="1:20" x14ac:dyDescent="0.25">
      <c r="A351" s="26">
        <v>93327900</v>
      </c>
      <c r="B351" s="26" t="s">
        <v>87</v>
      </c>
      <c r="C351" s="3" t="s">
        <v>664</v>
      </c>
      <c r="D351" s="26" t="s">
        <v>88</v>
      </c>
      <c r="E351" s="86">
        <v>45017</v>
      </c>
      <c r="F351" s="3" t="s">
        <v>0</v>
      </c>
      <c r="G351" s="3" t="s">
        <v>307</v>
      </c>
      <c r="H351" s="3" t="s">
        <v>10</v>
      </c>
      <c r="I351" s="26" t="s">
        <v>29</v>
      </c>
      <c r="J351" s="26" t="s">
        <v>35</v>
      </c>
      <c r="K351" s="86">
        <v>45206</v>
      </c>
      <c r="L351" s="3" t="s">
        <v>10</v>
      </c>
      <c r="M351" s="3" t="s">
        <v>0</v>
      </c>
      <c r="N351" s="26">
        <v>209</v>
      </c>
      <c r="O351" s="86">
        <v>45206</v>
      </c>
      <c r="P351" s="86">
        <v>45240</v>
      </c>
      <c r="Q351" s="86">
        <v>45309</v>
      </c>
      <c r="R351" s="26"/>
      <c r="S351" s="86">
        <v>45397</v>
      </c>
      <c r="T351" s="26" t="s">
        <v>65</v>
      </c>
    </row>
    <row r="352" spans="1:20" x14ac:dyDescent="0.25">
      <c r="A352" s="26">
        <v>93328248</v>
      </c>
      <c r="B352" s="26" t="s">
        <v>87</v>
      </c>
      <c r="C352" s="3" t="s">
        <v>665</v>
      </c>
      <c r="D352" s="26" t="s">
        <v>88</v>
      </c>
      <c r="E352" s="86">
        <v>45017</v>
      </c>
      <c r="F352" s="3" t="s">
        <v>0</v>
      </c>
      <c r="G352" s="3" t="s">
        <v>307</v>
      </c>
      <c r="H352" s="3" t="s">
        <v>3</v>
      </c>
      <c r="I352" s="26" t="s">
        <v>29</v>
      </c>
      <c r="J352" s="26" t="s">
        <v>35</v>
      </c>
      <c r="K352" s="86">
        <v>45208</v>
      </c>
      <c r="L352" s="3" t="s">
        <v>3</v>
      </c>
      <c r="M352" s="3" t="s">
        <v>0</v>
      </c>
      <c r="N352" s="26">
        <v>209</v>
      </c>
      <c r="O352" s="86">
        <v>45208</v>
      </c>
      <c r="P352" s="86">
        <v>45237</v>
      </c>
      <c r="Q352" s="86">
        <v>45269</v>
      </c>
      <c r="R352" s="86">
        <v>45412</v>
      </c>
      <c r="S352" s="86">
        <v>45412</v>
      </c>
      <c r="T352" s="26" t="s">
        <v>110</v>
      </c>
    </row>
    <row r="353" spans="1:20" x14ac:dyDescent="0.25">
      <c r="A353" s="26">
        <v>93328399</v>
      </c>
      <c r="B353" s="26" t="s">
        <v>87</v>
      </c>
      <c r="C353" s="3" t="s">
        <v>666</v>
      </c>
      <c r="D353" s="26" t="s">
        <v>89</v>
      </c>
      <c r="E353" s="86">
        <v>45017</v>
      </c>
      <c r="F353" s="3" t="s">
        <v>27</v>
      </c>
      <c r="G353" s="3" t="s">
        <v>413</v>
      </c>
      <c r="H353" s="3" t="s">
        <v>137</v>
      </c>
      <c r="I353" s="26" t="s">
        <v>29</v>
      </c>
      <c r="J353" s="26" t="s">
        <v>35</v>
      </c>
      <c r="K353" s="86">
        <v>45233</v>
      </c>
      <c r="L353" s="3" t="s">
        <v>137</v>
      </c>
      <c r="M353" s="3" t="s">
        <v>123</v>
      </c>
      <c r="N353" s="26">
        <v>209</v>
      </c>
      <c r="O353" s="86">
        <v>45233</v>
      </c>
      <c r="P353" s="86">
        <v>45295</v>
      </c>
      <c r="Q353" s="86">
        <v>45352</v>
      </c>
      <c r="R353" s="86">
        <v>45435</v>
      </c>
      <c r="S353" s="86">
        <v>45435</v>
      </c>
      <c r="T353" s="26" t="s">
        <v>110</v>
      </c>
    </row>
    <row r="354" spans="1:20" x14ac:dyDescent="0.25">
      <c r="A354" s="26">
        <v>93328596</v>
      </c>
      <c r="B354" s="26" t="s">
        <v>87</v>
      </c>
      <c r="C354" s="3" t="s">
        <v>667</v>
      </c>
      <c r="D354" s="26" t="s">
        <v>89</v>
      </c>
      <c r="E354" s="86">
        <v>45017</v>
      </c>
      <c r="F354" s="3" t="s">
        <v>0</v>
      </c>
      <c r="G354" s="3" t="s">
        <v>312</v>
      </c>
      <c r="H354" s="3" t="s">
        <v>3</v>
      </c>
      <c r="I354" s="26" t="s">
        <v>29</v>
      </c>
      <c r="J354" s="26" t="s">
        <v>35</v>
      </c>
      <c r="K354" s="86">
        <v>45208</v>
      </c>
      <c r="L354" s="3" t="s">
        <v>3</v>
      </c>
      <c r="M354" s="3" t="s">
        <v>0</v>
      </c>
      <c r="N354" s="26">
        <v>209</v>
      </c>
      <c r="O354" s="86">
        <v>45208</v>
      </c>
      <c r="P354" s="86">
        <v>45237</v>
      </c>
      <c r="Q354" s="86">
        <v>45296</v>
      </c>
      <c r="R354" s="86">
        <v>45412</v>
      </c>
      <c r="S354" s="86">
        <v>45412</v>
      </c>
      <c r="T354" s="26" t="s">
        <v>110</v>
      </c>
    </row>
    <row r="355" spans="1:20" x14ac:dyDescent="0.25">
      <c r="A355" s="26">
        <v>93328700</v>
      </c>
      <c r="B355" s="26" t="s">
        <v>87</v>
      </c>
      <c r="C355" s="3" t="s">
        <v>668</v>
      </c>
      <c r="D355" s="26" t="s">
        <v>88</v>
      </c>
      <c r="E355" s="86">
        <v>45017</v>
      </c>
      <c r="F355" s="3" t="s">
        <v>0</v>
      </c>
      <c r="G355" s="3" t="s">
        <v>307</v>
      </c>
      <c r="H355" s="3" t="s">
        <v>1225</v>
      </c>
      <c r="I355" s="26" t="s">
        <v>29</v>
      </c>
      <c r="J355" s="26" t="s">
        <v>35</v>
      </c>
      <c r="K355" s="86">
        <v>45216</v>
      </c>
      <c r="L355" s="3" t="s">
        <v>6</v>
      </c>
      <c r="M355" s="3" t="s">
        <v>0</v>
      </c>
      <c r="N355" s="26">
        <v>209</v>
      </c>
      <c r="O355" s="86">
        <v>45216</v>
      </c>
      <c r="P355" s="86">
        <v>45247</v>
      </c>
      <c r="Q355" s="26"/>
      <c r="R355" s="26"/>
      <c r="S355" s="26"/>
      <c r="T355" s="26" t="s">
        <v>65</v>
      </c>
    </row>
    <row r="356" spans="1:20" x14ac:dyDescent="0.25">
      <c r="A356" s="26">
        <v>93328881</v>
      </c>
      <c r="B356" s="26" t="s">
        <v>87</v>
      </c>
      <c r="C356" s="3" t="s">
        <v>669</v>
      </c>
      <c r="D356" s="26" t="s">
        <v>88</v>
      </c>
      <c r="E356" s="86">
        <v>45017</v>
      </c>
      <c r="F356" s="3" t="s">
        <v>0</v>
      </c>
      <c r="G356" s="3" t="s">
        <v>307</v>
      </c>
      <c r="H356" s="3" t="s">
        <v>1</v>
      </c>
      <c r="I356" s="26" t="s">
        <v>29</v>
      </c>
      <c r="J356" s="26" t="s">
        <v>35</v>
      </c>
      <c r="K356" s="86">
        <v>45211</v>
      </c>
      <c r="L356" s="3" t="s">
        <v>1</v>
      </c>
      <c r="M356" s="3" t="s">
        <v>0</v>
      </c>
      <c r="N356" s="26">
        <v>209</v>
      </c>
      <c r="O356" s="86">
        <v>45211</v>
      </c>
      <c r="P356" s="86">
        <v>45251</v>
      </c>
      <c r="Q356" s="86">
        <v>45282</v>
      </c>
      <c r="R356" s="26"/>
      <c r="S356" s="26"/>
      <c r="T356" s="26" t="s">
        <v>65</v>
      </c>
    </row>
    <row r="357" spans="1:20" x14ac:dyDescent="0.25">
      <c r="A357" s="26">
        <v>93329321</v>
      </c>
      <c r="B357" s="26" t="s">
        <v>87</v>
      </c>
      <c r="C357" s="3" t="s">
        <v>670</v>
      </c>
      <c r="D357" s="26" t="s">
        <v>88</v>
      </c>
      <c r="E357" s="86">
        <v>45015</v>
      </c>
      <c r="F357" s="3" t="s">
        <v>30</v>
      </c>
      <c r="G357" s="3"/>
      <c r="H357" s="3" t="s">
        <v>5</v>
      </c>
      <c r="I357" s="26" t="s">
        <v>29</v>
      </c>
      <c r="J357" s="26" t="s">
        <v>35</v>
      </c>
      <c r="K357" s="86">
        <v>45210</v>
      </c>
      <c r="L357" s="3" t="s">
        <v>5</v>
      </c>
      <c r="M357" s="3" t="s">
        <v>0</v>
      </c>
      <c r="N357" s="26">
        <v>209</v>
      </c>
      <c r="O357" s="86">
        <v>45210</v>
      </c>
      <c r="P357" s="86">
        <v>45271</v>
      </c>
      <c r="Q357" s="86">
        <v>45336</v>
      </c>
      <c r="R357" s="26"/>
      <c r="S357" s="86">
        <v>45418</v>
      </c>
      <c r="T357" s="26" t="s">
        <v>65</v>
      </c>
    </row>
    <row r="358" spans="1:20" x14ac:dyDescent="0.25">
      <c r="A358" s="26">
        <v>93329455</v>
      </c>
      <c r="B358" s="26" t="s">
        <v>87</v>
      </c>
      <c r="C358" s="3" t="s">
        <v>671</v>
      </c>
      <c r="D358" s="26" t="s">
        <v>89</v>
      </c>
      <c r="E358" s="86">
        <v>45018</v>
      </c>
      <c r="F358" s="3" t="s">
        <v>0</v>
      </c>
      <c r="G358" s="3" t="s">
        <v>478</v>
      </c>
      <c r="H358" s="3" t="s">
        <v>1</v>
      </c>
      <c r="I358" s="26" t="s">
        <v>29</v>
      </c>
      <c r="J358" s="26" t="s">
        <v>35</v>
      </c>
      <c r="K358" s="86">
        <v>45204</v>
      </c>
      <c r="L358" s="3" t="s">
        <v>1</v>
      </c>
      <c r="M358" s="3" t="s">
        <v>0</v>
      </c>
      <c r="N358" s="26">
        <v>209</v>
      </c>
      <c r="O358" s="86">
        <v>45204</v>
      </c>
      <c r="P358" s="86">
        <v>45271</v>
      </c>
      <c r="Q358" s="86">
        <v>45335</v>
      </c>
      <c r="R358" s="86">
        <v>45394</v>
      </c>
      <c r="S358" s="86">
        <v>45394</v>
      </c>
      <c r="T358" s="26" t="s">
        <v>110</v>
      </c>
    </row>
    <row r="359" spans="1:20" x14ac:dyDescent="0.25">
      <c r="A359" s="26">
        <v>93329530</v>
      </c>
      <c r="B359" s="26" t="s">
        <v>87</v>
      </c>
      <c r="C359" s="3" t="s">
        <v>672</v>
      </c>
      <c r="D359" s="26" t="s">
        <v>89</v>
      </c>
      <c r="E359" s="86">
        <v>45018</v>
      </c>
      <c r="F359" s="3" t="s">
        <v>27</v>
      </c>
      <c r="G359" s="3" t="s">
        <v>305</v>
      </c>
      <c r="H359" s="3" t="s">
        <v>138</v>
      </c>
      <c r="I359" s="26" t="s">
        <v>29</v>
      </c>
      <c r="J359" s="26" t="s">
        <v>35</v>
      </c>
      <c r="K359" s="86">
        <v>45232</v>
      </c>
      <c r="L359" s="3" t="s">
        <v>138</v>
      </c>
      <c r="M359" s="3" t="s">
        <v>123</v>
      </c>
      <c r="N359" s="26">
        <v>209</v>
      </c>
      <c r="O359" s="86">
        <v>45232</v>
      </c>
      <c r="P359" s="86">
        <v>45271</v>
      </c>
      <c r="Q359" s="26"/>
      <c r="R359" s="86">
        <v>45414</v>
      </c>
      <c r="S359" s="86">
        <v>45414</v>
      </c>
      <c r="T359" s="26" t="s">
        <v>65</v>
      </c>
    </row>
    <row r="360" spans="1:20" x14ac:dyDescent="0.25">
      <c r="A360" s="26">
        <v>93330486</v>
      </c>
      <c r="B360" s="26" t="s">
        <v>87</v>
      </c>
      <c r="C360" s="3" t="s">
        <v>673</v>
      </c>
      <c r="D360" s="26" t="s">
        <v>88</v>
      </c>
      <c r="E360" s="86">
        <v>45019</v>
      </c>
      <c r="F360" s="3" t="s">
        <v>0</v>
      </c>
      <c r="G360" s="3" t="s">
        <v>307</v>
      </c>
      <c r="H360" s="3" t="s">
        <v>22</v>
      </c>
      <c r="I360" s="26" t="s">
        <v>29</v>
      </c>
      <c r="J360" s="26" t="s">
        <v>35</v>
      </c>
      <c r="K360" s="86">
        <v>45205</v>
      </c>
      <c r="L360" s="3" t="s">
        <v>22</v>
      </c>
      <c r="M360" s="3" t="s">
        <v>0</v>
      </c>
      <c r="N360" s="26">
        <v>209</v>
      </c>
      <c r="O360" s="86">
        <v>45205</v>
      </c>
      <c r="P360" s="86">
        <v>45264</v>
      </c>
      <c r="Q360" s="86">
        <v>45294</v>
      </c>
      <c r="R360" s="86">
        <v>45390</v>
      </c>
      <c r="S360" s="86">
        <v>45390</v>
      </c>
      <c r="T360" s="26" t="s">
        <v>110</v>
      </c>
    </row>
    <row r="361" spans="1:20" x14ac:dyDescent="0.25">
      <c r="A361" s="26">
        <v>93331675</v>
      </c>
      <c r="B361" s="26" t="s">
        <v>87</v>
      </c>
      <c r="C361" s="3" t="s">
        <v>674</v>
      </c>
      <c r="D361" s="26" t="s">
        <v>88</v>
      </c>
      <c r="E361" s="86">
        <v>45020</v>
      </c>
      <c r="F361" s="3" t="s">
        <v>0</v>
      </c>
      <c r="G361" s="3" t="s">
        <v>307</v>
      </c>
      <c r="H361" s="3" t="s">
        <v>1</v>
      </c>
      <c r="I361" s="26" t="s">
        <v>29</v>
      </c>
      <c r="J361" s="26" t="s">
        <v>35</v>
      </c>
      <c r="K361" s="86">
        <v>45205</v>
      </c>
      <c r="L361" s="3" t="s">
        <v>1</v>
      </c>
      <c r="M361" s="3" t="s">
        <v>0</v>
      </c>
      <c r="N361" s="26">
        <v>209</v>
      </c>
      <c r="O361" s="86">
        <v>45205</v>
      </c>
      <c r="P361" s="86">
        <v>45273</v>
      </c>
      <c r="Q361" s="26"/>
      <c r="R361" s="26"/>
      <c r="S361" s="26"/>
      <c r="T361" s="26" t="s">
        <v>65</v>
      </c>
    </row>
    <row r="362" spans="1:20" x14ac:dyDescent="0.25">
      <c r="A362" s="26">
        <v>93332460</v>
      </c>
      <c r="B362" s="26" t="s">
        <v>87</v>
      </c>
      <c r="C362" s="3" t="s">
        <v>675</v>
      </c>
      <c r="D362" s="26" t="s">
        <v>88</v>
      </c>
      <c r="E362" s="86">
        <v>45020</v>
      </c>
      <c r="F362" s="3" t="s">
        <v>27</v>
      </c>
      <c r="G362" s="3" t="s">
        <v>305</v>
      </c>
      <c r="H362" s="3" t="s">
        <v>8</v>
      </c>
      <c r="I362" s="26" t="s">
        <v>29</v>
      </c>
      <c r="J362" s="26" t="s">
        <v>35</v>
      </c>
      <c r="K362" s="86">
        <v>45211</v>
      </c>
      <c r="L362" s="3" t="s">
        <v>8</v>
      </c>
      <c r="M362" s="3" t="s">
        <v>129</v>
      </c>
      <c r="N362" s="26">
        <v>209</v>
      </c>
      <c r="O362" s="86">
        <v>45211</v>
      </c>
      <c r="P362" s="86">
        <v>45275</v>
      </c>
      <c r="Q362" s="86">
        <v>45339</v>
      </c>
      <c r="R362" s="86">
        <v>45400</v>
      </c>
      <c r="S362" s="86">
        <v>45400</v>
      </c>
      <c r="T362" s="26" t="s">
        <v>110</v>
      </c>
    </row>
    <row r="363" spans="1:20" x14ac:dyDescent="0.25">
      <c r="A363" s="26">
        <v>93332955</v>
      </c>
      <c r="B363" s="26" t="s">
        <v>87</v>
      </c>
      <c r="C363" s="3" t="s">
        <v>676</v>
      </c>
      <c r="D363" s="26" t="s">
        <v>89</v>
      </c>
      <c r="E363" s="86">
        <v>45020</v>
      </c>
      <c r="F363" s="3" t="s">
        <v>0</v>
      </c>
      <c r="G363" s="3" t="s">
        <v>677</v>
      </c>
      <c r="H363" s="3" t="s">
        <v>3</v>
      </c>
      <c r="I363" s="26" t="s">
        <v>29</v>
      </c>
      <c r="J363" s="26" t="s">
        <v>35</v>
      </c>
      <c r="K363" s="86">
        <v>45222</v>
      </c>
      <c r="L363" s="3" t="s">
        <v>3</v>
      </c>
      <c r="M363" s="3" t="s">
        <v>0</v>
      </c>
      <c r="N363" s="26">
        <v>209</v>
      </c>
      <c r="O363" s="86">
        <v>45222</v>
      </c>
      <c r="P363" s="86">
        <v>45253</v>
      </c>
      <c r="Q363" s="86">
        <v>45323</v>
      </c>
      <c r="R363" s="86">
        <v>45414</v>
      </c>
      <c r="S363" s="86">
        <v>45414</v>
      </c>
      <c r="T363" s="26" t="s">
        <v>110</v>
      </c>
    </row>
    <row r="364" spans="1:20" x14ac:dyDescent="0.25">
      <c r="A364" s="26">
        <v>93333081</v>
      </c>
      <c r="B364" s="26" t="s">
        <v>87</v>
      </c>
      <c r="C364" s="3" t="s">
        <v>1241</v>
      </c>
      <c r="D364" s="26" t="s">
        <v>89</v>
      </c>
      <c r="E364" s="86">
        <v>45021</v>
      </c>
      <c r="F364" s="3" t="s">
        <v>27</v>
      </c>
      <c r="G364" s="3"/>
      <c r="H364" s="3" t="s">
        <v>9</v>
      </c>
      <c r="I364" s="26" t="s">
        <v>29</v>
      </c>
      <c r="J364" s="26" t="s">
        <v>35</v>
      </c>
      <c r="K364" s="86">
        <v>45213</v>
      </c>
      <c r="L364" s="3" t="s">
        <v>9</v>
      </c>
      <c r="M364" s="3" t="s">
        <v>123</v>
      </c>
      <c r="N364" s="26">
        <v>209</v>
      </c>
      <c r="O364" s="86">
        <v>45213</v>
      </c>
      <c r="P364" s="86">
        <v>45244</v>
      </c>
      <c r="Q364" s="86">
        <v>45293</v>
      </c>
      <c r="R364" s="26"/>
      <c r="S364" s="26"/>
      <c r="T364" s="26" t="s">
        <v>65</v>
      </c>
    </row>
    <row r="365" spans="1:20" x14ac:dyDescent="0.25">
      <c r="A365" s="26">
        <v>93333111</v>
      </c>
      <c r="B365" s="26" t="s">
        <v>87</v>
      </c>
      <c r="C365" s="3" t="s">
        <v>678</v>
      </c>
      <c r="D365" s="26" t="s">
        <v>88</v>
      </c>
      <c r="E365" s="86">
        <v>45021</v>
      </c>
      <c r="F365" s="3" t="s">
        <v>0</v>
      </c>
      <c r="G365" s="3" t="s">
        <v>411</v>
      </c>
      <c r="H365" s="3" t="s">
        <v>1</v>
      </c>
      <c r="I365" s="26" t="s">
        <v>29</v>
      </c>
      <c r="J365" s="26" t="s">
        <v>35</v>
      </c>
      <c r="K365" s="86">
        <v>45205</v>
      </c>
      <c r="L365" s="3" t="s">
        <v>1</v>
      </c>
      <c r="M365" s="3" t="s">
        <v>0</v>
      </c>
      <c r="N365" s="26">
        <v>209</v>
      </c>
      <c r="O365" s="86">
        <v>45205</v>
      </c>
      <c r="P365" s="86">
        <v>45266</v>
      </c>
      <c r="Q365" s="86">
        <v>45302</v>
      </c>
      <c r="R365" s="86">
        <v>45394</v>
      </c>
      <c r="S365" s="86">
        <v>45394</v>
      </c>
      <c r="T365" s="26" t="s">
        <v>110</v>
      </c>
    </row>
    <row r="366" spans="1:20" x14ac:dyDescent="0.25">
      <c r="A366" s="26">
        <v>93333172</v>
      </c>
      <c r="B366" s="26" t="s">
        <v>87</v>
      </c>
      <c r="C366" s="3" t="s">
        <v>679</v>
      </c>
      <c r="D366" s="26" t="s">
        <v>88</v>
      </c>
      <c r="E366" s="86">
        <v>45021</v>
      </c>
      <c r="F366" s="3" t="s">
        <v>0</v>
      </c>
      <c r="G366" s="3" t="s">
        <v>308</v>
      </c>
      <c r="H366" s="3" t="s">
        <v>6</v>
      </c>
      <c r="I366" s="26" t="s">
        <v>29</v>
      </c>
      <c r="J366" s="26" t="s">
        <v>35</v>
      </c>
      <c r="K366" s="86">
        <v>45206</v>
      </c>
      <c r="L366" s="3" t="s">
        <v>6</v>
      </c>
      <c r="M366" s="3" t="s">
        <v>0</v>
      </c>
      <c r="N366" s="26">
        <v>209</v>
      </c>
      <c r="O366" s="86">
        <v>45206</v>
      </c>
      <c r="P366" s="86">
        <v>45235</v>
      </c>
      <c r="Q366" s="86">
        <v>45267</v>
      </c>
      <c r="R366" s="26"/>
      <c r="S366" s="26"/>
      <c r="T366" s="26" t="s">
        <v>65</v>
      </c>
    </row>
    <row r="367" spans="1:20" x14ac:dyDescent="0.25">
      <c r="A367" s="26">
        <v>93334112</v>
      </c>
      <c r="B367" s="26" t="s">
        <v>87</v>
      </c>
      <c r="C367" s="3" t="s">
        <v>680</v>
      </c>
      <c r="D367" s="26" t="s">
        <v>89</v>
      </c>
      <c r="E367" s="86">
        <v>45021</v>
      </c>
      <c r="F367" s="3" t="s">
        <v>0</v>
      </c>
      <c r="G367" s="3" t="s">
        <v>597</v>
      </c>
      <c r="H367" s="3" t="s">
        <v>3</v>
      </c>
      <c r="I367" s="26" t="s">
        <v>29</v>
      </c>
      <c r="J367" s="26" t="s">
        <v>35</v>
      </c>
      <c r="K367" s="86">
        <v>45226</v>
      </c>
      <c r="L367" s="3" t="s">
        <v>3</v>
      </c>
      <c r="M367" s="3" t="s">
        <v>0</v>
      </c>
      <c r="N367" s="26">
        <v>209</v>
      </c>
      <c r="O367" s="86">
        <v>45226</v>
      </c>
      <c r="P367" s="86">
        <v>45257</v>
      </c>
      <c r="Q367" s="86">
        <v>45318</v>
      </c>
      <c r="R367" s="86">
        <v>45414</v>
      </c>
      <c r="S367" s="86">
        <v>45414</v>
      </c>
      <c r="T367" s="26" t="s">
        <v>110</v>
      </c>
    </row>
    <row r="368" spans="1:20" x14ac:dyDescent="0.25">
      <c r="A368" s="26">
        <v>93334817</v>
      </c>
      <c r="B368" s="26" t="s">
        <v>87</v>
      </c>
      <c r="C368" s="3" t="s">
        <v>681</v>
      </c>
      <c r="D368" s="26" t="s">
        <v>89</v>
      </c>
      <c r="E368" s="86">
        <v>45022</v>
      </c>
      <c r="F368" s="3" t="s">
        <v>27</v>
      </c>
      <c r="G368" s="3" t="s">
        <v>314</v>
      </c>
      <c r="H368" s="3" t="s">
        <v>136</v>
      </c>
      <c r="I368" s="26" t="s">
        <v>29</v>
      </c>
      <c r="J368" s="26" t="s">
        <v>35</v>
      </c>
      <c r="K368" s="86">
        <v>45205</v>
      </c>
      <c r="L368" s="3" t="s">
        <v>136</v>
      </c>
      <c r="M368" s="3" t="s">
        <v>123</v>
      </c>
      <c r="N368" s="26">
        <v>209</v>
      </c>
      <c r="O368" s="86">
        <v>45205</v>
      </c>
      <c r="P368" s="86">
        <v>45236</v>
      </c>
      <c r="Q368" s="86">
        <v>45266</v>
      </c>
      <c r="R368" s="86">
        <v>45390</v>
      </c>
      <c r="S368" s="86">
        <v>45390</v>
      </c>
      <c r="T368" s="26" t="s">
        <v>110</v>
      </c>
    </row>
    <row r="369" spans="1:20" x14ac:dyDescent="0.25">
      <c r="A369" s="26">
        <v>93335546</v>
      </c>
      <c r="B369" s="26" t="s">
        <v>87</v>
      </c>
      <c r="C369" s="3" t="s">
        <v>682</v>
      </c>
      <c r="D369" s="26" t="s">
        <v>88</v>
      </c>
      <c r="E369" s="86">
        <v>45023</v>
      </c>
      <c r="F369" s="3" t="s">
        <v>0</v>
      </c>
      <c r="G369" s="3" t="s">
        <v>306</v>
      </c>
      <c r="H369" s="3" t="s">
        <v>19</v>
      </c>
      <c r="I369" s="26" t="s">
        <v>29</v>
      </c>
      <c r="J369" s="26" t="s">
        <v>35</v>
      </c>
      <c r="K369" s="86">
        <v>45211</v>
      </c>
      <c r="L369" s="3" t="s">
        <v>19</v>
      </c>
      <c r="M369" s="3" t="s">
        <v>0</v>
      </c>
      <c r="N369" s="26">
        <v>209</v>
      </c>
      <c r="O369" s="86">
        <v>45211</v>
      </c>
      <c r="P369" s="86">
        <v>45267</v>
      </c>
      <c r="Q369" s="86">
        <v>45295</v>
      </c>
      <c r="R369" s="86">
        <v>45393</v>
      </c>
      <c r="S369" s="86">
        <v>45393</v>
      </c>
      <c r="T369" s="26" t="s">
        <v>110</v>
      </c>
    </row>
    <row r="370" spans="1:20" x14ac:dyDescent="0.25">
      <c r="A370" s="26">
        <v>93335876</v>
      </c>
      <c r="B370" s="26" t="s">
        <v>87</v>
      </c>
      <c r="C370" s="3" t="s">
        <v>683</v>
      </c>
      <c r="D370" s="26" t="s">
        <v>88</v>
      </c>
      <c r="E370" s="86">
        <v>45023</v>
      </c>
      <c r="F370" s="3" t="s">
        <v>27</v>
      </c>
      <c r="G370" s="3" t="s">
        <v>305</v>
      </c>
      <c r="H370" s="3" t="s">
        <v>141</v>
      </c>
      <c r="I370" s="26" t="s">
        <v>29</v>
      </c>
      <c r="J370" s="26" t="s">
        <v>35</v>
      </c>
      <c r="K370" s="86">
        <v>45232</v>
      </c>
      <c r="L370" s="3" t="s">
        <v>141</v>
      </c>
      <c r="M370" s="3" t="s">
        <v>129</v>
      </c>
      <c r="N370" s="26">
        <v>209</v>
      </c>
      <c r="O370" s="86">
        <v>45232</v>
      </c>
      <c r="P370" s="86">
        <v>45293</v>
      </c>
      <c r="Q370" s="86">
        <v>45353</v>
      </c>
      <c r="R370" s="86">
        <v>45414</v>
      </c>
      <c r="S370" s="86">
        <v>45414</v>
      </c>
      <c r="T370" s="26" t="s">
        <v>110</v>
      </c>
    </row>
    <row r="371" spans="1:20" x14ac:dyDescent="0.25">
      <c r="A371" s="26">
        <v>93336147</v>
      </c>
      <c r="B371" s="26" t="s">
        <v>87</v>
      </c>
      <c r="C371" s="3" t="s">
        <v>684</v>
      </c>
      <c r="D371" s="26" t="s">
        <v>88</v>
      </c>
      <c r="E371" s="86">
        <v>45023</v>
      </c>
      <c r="F371" s="3" t="s">
        <v>27</v>
      </c>
      <c r="G371" s="3" t="s">
        <v>306</v>
      </c>
      <c r="H371" s="3" t="s">
        <v>113</v>
      </c>
      <c r="I371" s="26" t="s">
        <v>29</v>
      </c>
      <c r="J371" s="26" t="s">
        <v>35</v>
      </c>
      <c r="K371" s="86">
        <v>45206</v>
      </c>
      <c r="L371" s="3" t="s">
        <v>113</v>
      </c>
      <c r="M371" s="3" t="s">
        <v>129</v>
      </c>
      <c r="N371" s="26">
        <v>209</v>
      </c>
      <c r="O371" s="86">
        <v>45206</v>
      </c>
      <c r="P371" s="86">
        <v>45238</v>
      </c>
      <c r="Q371" s="86">
        <v>45302</v>
      </c>
      <c r="R371" s="26"/>
      <c r="S371" s="86">
        <v>45399</v>
      </c>
      <c r="T371" s="26" t="s">
        <v>65</v>
      </c>
    </row>
    <row r="372" spans="1:20" x14ac:dyDescent="0.25">
      <c r="A372" s="26">
        <v>93336160</v>
      </c>
      <c r="B372" s="26" t="s">
        <v>87</v>
      </c>
      <c r="C372" s="3" t="s">
        <v>685</v>
      </c>
      <c r="D372" s="26" t="s">
        <v>89</v>
      </c>
      <c r="E372" s="86">
        <v>45023</v>
      </c>
      <c r="F372" s="3" t="s">
        <v>28</v>
      </c>
      <c r="G372" s="3" t="s">
        <v>306</v>
      </c>
      <c r="H372" s="3" t="s">
        <v>24</v>
      </c>
      <c r="I372" s="26" t="s">
        <v>29</v>
      </c>
      <c r="J372" s="26" t="s">
        <v>35</v>
      </c>
      <c r="K372" s="86">
        <v>45216</v>
      </c>
      <c r="L372" s="3" t="s">
        <v>24</v>
      </c>
      <c r="M372" s="3" t="s">
        <v>123</v>
      </c>
      <c r="N372" s="26">
        <v>209</v>
      </c>
      <c r="O372" s="86">
        <v>45216</v>
      </c>
      <c r="P372" s="86">
        <v>45262</v>
      </c>
      <c r="Q372" s="86">
        <v>45293</v>
      </c>
      <c r="R372" s="86">
        <v>45423</v>
      </c>
      <c r="S372" s="86">
        <v>45423</v>
      </c>
      <c r="T372" s="26" t="s">
        <v>110</v>
      </c>
    </row>
    <row r="373" spans="1:20" x14ac:dyDescent="0.25">
      <c r="A373" s="26">
        <v>93336900</v>
      </c>
      <c r="B373" s="26" t="s">
        <v>87</v>
      </c>
      <c r="C373" s="3" t="s">
        <v>686</v>
      </c>
      <c r="D373" s="26" t="s">
        <v>89</v>
      </c>
      <c r="E373" s="86">
        <v>45024</v>
      </c>
      <c r="F373" s="3" t="s">
        <v>0</v>
      </c>
      <c r="G373" s="3" t="s">
        <v>307</v>
      </c>
      <c r="H373" s="3" t="s">
        <v>3</v>
      </c>
      <c r="I373" s="26" t="s">
        <v>29</v>
      </c>
      <c r="J373" s="26" t="s">
        <v>35</v>
      </c>
      <c r="K373" s="86">
        <v>45208</v>
      </c>
      <c r="L373" s="3" t="s">
        <v>3</v>
      </c>
      <c r="M373" s="3" t="s">
        <v>0</v>
      </c>
      <c r="N373" s="26">
        <v>209</v>
      </c>
      <c r="O373" s="86">
        <v>45208</v>
      </c>
      <c r="P373" s="86">
        <v>45239</v>
      </c>
      <c r="Q373" s="86">
        <v>45269</v>
      </c>
      <c r="R373" s="86">
        <v>45394</v>
      </c>
      <c r="S373" s="86">
        <v>45394</v>
      </c>
      <c r="T373" s="26" t="s">
        <v>110</v>
      </c>
    </row>
    <row r="374" spans="1:20" x14ac:dyDescent="0.25">
      <c r="A374" s="26">
        <v>93337223</v>
      </c>
      <c r="B374" s="26" t="s">
        <v>87</v>
      </c>
      <c r="C374" s="3" t="s">
        <v>687</v>
      </c>
      <c r="D374" s="26" t="s">
        <v>88</v>
      </c>
      <c r="E374" s="86">
        <v>45024</v>
      </c>
      <c r="F374" s="3" t="s">
        <v>0</v>
      </c>
      <c r="G374" s="3" t="s">
        <v>305</v>
      </c>
      <c r="H374" s="3" t="s">
        <v>112</v>
      </c>
      <c r="I374" s="26" t="s">
        <v>29</v>
      </c>
      <c r="J374" s="26" t="s">
        <v>35</v>
      </c>
      <c r="K374" s="86">
        <v>45211</v>
      </c>
      <c r="L374" s="3" t="s">
        <v>112</v>
      </c>
      <c r="M374" s="3" t="s">
        <v>0</v>
      </c>
      <c r="N374" s="26">
        <v>209</v>
      </c>
      <c r="O374" s="86">
        <v>45211</v>
      </c>
      <c r="P374" s="86">
        <v>45238</v>
      </c>
      <c r="Q374" s="86">
        <v>45274</v>
      </c>
      <c r="R374" s="86">
        <v>45400</v>
      </c>
      <c r="S374" s="86">
        <v>45400</v>
      </c>
      <c r="T374" s="26" t="s">
        <v>110</v>
      </c>
    </row>
    <row r="375" spans="1:20" x14ac:dyDescent="0.25">
      <c r="A375" s="26">
        <v>93337570</v>
      </c>
      <c r="B375" s="26" t="s">
        <v>87</v>
      </c>
      <c r="C375" s="3" t="s">
        <v>688</v>
      </c>
      <c r="D375" s="26" t="s">
        <v>88</v>
      </c>
      <c r="E375" s="86">
        <v>45025</v>
      </c>
      <c r="F375" s="3" t="s">
        <v>0</v>
      </c>
      <c r="G375" s="3" t="s">
        <v>307</v>
      </c>
      <c r="H375" s="3" t="s">
        <v>1225</v>
      </c>
      <c r="I375" s="26" t="s">
        <v>29</v>
      </c>
      <c r="J375" s="26" t="s">
        <v>35</v>
      </c>
      <c r="K375" s="86">
        <v>45213</v>
      </c>
      <c r="L375" s="3" t="s">
        <v>3</v>
      </c>
      <c r="M375" s="3" t="s">
        <v>0</v>
      </c>
      <c r="N375" s="26">
        <v>209</v>
      </c>
      <c r="O375" s="86">
        <v>45213</v>
      </c>
      <c r="P375" s="26"/>
      <c r="Q375" s="26"/>
      <c r="R375" s="26"/>
      <c r="S375" s="26"/>
      <c r="T375" s="26" t="s">
        <v>65</v>
      </c>
    </row>
    <row r="376" spans="1:20" x14ac:dyDescent="0.25">
      <c r="A376" s="26">
        <v>93339632</v>
      </c>
      <c r="B376" s="26" t="s">
        <v>87</v>
      </c>
      <c r="C376" s="3" t="s">
        <v>689</v>
      </c>
      <c r="D376" s="26" t="s">
        <v>88</v>
      </c>
      <c r="E376" s="86">
        <v>45026</v>
      </c>
      <c r="F376" s="3" t="s">
        <v>0</v>
      </c>
      <c r="G376" s="3" t="s">
        <v>690</v>
      </c>
      <c r="H376" s="3" t="s">
        <v>1</v>
      </c>
      <c r="I376" s="26" t="s">
        <v>29</v>
      </c>
      <c r="J376" s="26" t="s">
        <v>35</v>
      </c>
      <c r="K376" s="86">
        <v>45215</v>
      </c>
      <c r="L376" s="3" t="s">
        <v>1</v>
      </c>
      <c r="M376" s="3" t="s">
        <v>0</v>
      </c>
      <c r="N376" s="26">
        <v>209</v>
      </c>
      <c r="O376" s="86">
        <v>45215</v>
      </c>
      <c r="P376" s="86">
        <v>45250</v>
      </c>
      <c r="Q376" s="86">
        <v>45278</v>
      </c>
      <c r="R376" s="86">
        <v>45411</v>
      </c>
      <c r="S376" s="86">
        <v>45411</v>
      </c>
      <c r="T376" s="26" t="s">
        <v>110</v>
      </c>
    </row>
    <row r="377" spans="1:20" x14ac:dyDescent="0.25">
      <c r="A377" s="26">
        <v>93340531</v>
      </c>
      <c r="B377" s="26" t="s">
        <v>87</v>
      </c>
      <c r="C377" s="3" t="s">
        <v>691</v>
      </c>
      <c r="D377" s="26" t="s">
        <v>89</v>
      </c>
      <c r="E377" s="86">
        <v>45027</v>
      </c>
      <c r="F377" s="3" t="s">
        <v>93</v>
      </c>
      <c r="G377" s="3" t="s">
        <v>314</v>
      </c>
      <c r="H377" s="3" t="s">
        <v>13</v>
      </c>
      <c r="I377" s="26" t="s">
        <v>29</v>
      </c>
      <c r="J377" s="26" t="s">
        <v>35</v>
      </c>
      <c r="K377" s="86">
        <v>45210</v>
      </c>
      <c r="L377" s="3" t="s">
        <v>13</v>
      </c>
      <c r="M377" s="3" t="s">
        <v>123</v>
      </c>
      <c r="N377" s="26">
        <v>209</v>
      </c>
      <c r="O377" s="86">
        <v>45210</v>
      </c>
      <c r="P377" s="86">
        <v>45243</v>
      </c>
      <c r="Q377" s="86">
        <v>45302</v>
      </c>
      <c r="R377" s="86">
        <v>45414</v>
      </c>
      <c r="S377" s="86">
        <v>45414</v>
      </c>
      <c r="T377" s="26" t="s">
        <v>110</v>
      </c>
    </row>
    <row r="378" spans="1:20" x14ac:dyDescent="0.25">
      <c r="A378" s="26">
        <v>93341750</v>
      </c>
      <c r="B378" s="26" t="s">
        <v>87</v>
      </c>
      <c r="C378" s="3" t="s">
        <v>692</v>
      </c>
      <c r="D378" s="26" t="s">
        <v>89</v>
      </c>
      <c r="E378" s="86">
        <v>45027</v>
      </c>
      <c r="F378" s="3" t="s">
        <v>27</v>
      </c>
      <c r="G378" s="3" t="s">
        <v>306</v>
      </c>
      <c r="H378" s="3" t="s">
        <v>138</v>
      </c>
      <c r="I378" s="26" t="s">
        <v>29</v>
      </c>
      <c r="J378" s="26" t="s">
        <v>35</v>
      </c>
      <c r="K378" s="86">
        <v>45234</v>
      </c>
      <c r="L378" s="3" t="s">
        <v>138</v>
      </c>
      <c r="M378" s="3" t="s">
        <v>123</v>
      </c>
      <c r="N378" s="26">
        <v>209</v>
      </c>
      <c r="O378" s="86">
        <v>45234</v>
      </c>
      <c r="P378" s="86">
        <v>45269</v>
      </c>
      <c r="Q378" s="86">
        <v>45329</v>
      </c>
      <c r="R378" s="86">
        <v>45443</v>
      </c>
      <c r="S378" s="86">
        <v>45443</v>
      </c>
      <c r="T378" s="26" t="s">
        <v>110</v>
      </c>
    </row>
    <row r="379" spans="1:20" x14ac:dyDescent="0.25">
      <c r="A379" s="26">
        <v>93341862</v>
      </c>
      <c r="B379" s="26" t="s">
        <v>87</v>
      </c>
      <c r="C379" s="3" t="s">
        <v>693</v>
      </c>
      <c r="D379" s="26" t="s">
        <v>89</v>
      </c>
      <c r="E379" s="86">
        <v>45028</v>
      </c>
      <c r="F379" s="3" t="s">
        <v>0</v>
      </c>
      <c r="G379" s="3"/>
      <c r="H379" s="3" t="s">
        <v>19</v>
      </c>
      <c r="I379" s="26" t="s">
        <v>29</v>
      </c>
      <c r="J379" s="26" t="s">
        <v>35</v>
      </c>
      <c r="K379" s="86">
        <v>45213</v>
      </c>
      <c r="L379" s="3" t="s">
        <v>19</v>
      </c>
      <c r="M379" s="3" t="s">
        <v>0</v>
      </c>
      <c r="N379" s="26">
        <v>209</v>
      </c>
      <c r="O379" s="86">
        <v>45213</v>
      </c>
      <c r="P379" s="26"/>
      <c r="Q379" s="26"/>
      <c r="R379" s="26"/>
      <c r="S379" s="26"/>
      <c r="T379" s="26" t="s">
        <v>65</v>
      </c>
    </row>
    <row r="380" spans="1:20" x14ac:dyDescent="0.25">
      <c r="A380" s="26">
        <v>93345023</v>
      </c>
      <c r="B380" s="26" t="s">
        <v>87</v>
      </c>
      <c r="C380" s="3" t="s">
        <v>694</v>
      </c>
      <c r="D380" s="26" t="s">
        <v>89</v>
      </c>
      <c r="E380" s="86">
        <v>45030</v>
      </c>
      <c r="F380" s="3" t="s">
        <v>0</v>
      </c>
      <c r="G380" s="3" t="s">
        <v>306</v>
      </c>
      <c r="H380" s="3" t="s">
        <v>1</v>
      </c>
      <c r="I380" s="26" t="s">
        <v>29</v>
      </c>
      <c r="J380" s="26" t="s">
        <v>35</v>
      </c>
      <c r="K380" s="86">
        <v>45217</v>
      </c>
      <c r="L380" s="3" t="s">
        <v>1</v>
      </c>
      <c r="M380" s="3" t="s">
        <v>0</v>
      </c>
      <c r="N380" s="26">
        <v>209</v>
      </c>
      <c r="O380" s="86">
        <v>45217</v>
      </c>
      <c r="P380" s="86">
        <v>45275</v>
      </c>
      <c r="Q380" s="26"/>
      <c r="R380" s="26"/>
      <c r="S380" s="26"/>
      <c r="T380" s="26" t="s">
        <v>65</v>
      </c>
    </row>
    <row r="381" spans="1:20" x14ac:dyDescent="0.25">
      <c r="A381" s="26">
        <v>93345191</v>
      </c>
      <c r="B381" s="26" t="s">
        <v>87</v>
      </c>
      <c r="C381" s="3" t="s">
        <v>695</v>
      </c>
      <c r="D381" s="26" t="s">
        <v>89</v>
      </c>
      <c r="E381" s="86">
        <v>45030</v>
      </c>
      <c r="F381" s="3" t="s">
        <v>27</v>
      </c>
      <c r="G381" s="3" t="s">
        <v>315</v>
      </c>
      <c r="H381" s="3" t="s">
        <v>141</v>
      </c>
      <c r="I381" s="26" t="s">
        <v>29</v>
      </c>
      <c r="J381" s="26" t="s">
        <v>35</v>
      </c>
      <c r="K381" s="86">
        <v>45213</v>
      </c>
      <c r="L381" s="3" t="s">
        <v>141</v>
      </c>
      <c r="M381" s="3" t="s">
        <v>129</v>
      </c>
      <c r="N381" s="26">
        <v>209</v>
      </c>
      <c r="O381" s="86">
        <v>45213</v>
      </c>
      <c r="P381" s="86">
        <v>45244</v>
      </c>
      <c r="Q381" s="86">
        <v>45275</v>
      </c>
      <c r="R381" s="86">
        <v>45402</v>
      </c>
      <c r="S381" s="86">
        <v>45402</v>
      </c>
      <c r="T381" s="26" t="s">
        <v>110</v>
      </c>
    </row>
    <row r="382" spans="1:20" x14ac:dyDescent="0.25">
      <c r="A382" s="26">
        <v>93347373</v>
      </c>
      <c r="B382" s="26" t="s">
        <v>87</v>
      </c>
      <c r="C382" s="3" t="s">
        <v>696</v>
      </c>
      <c r="D382" s="26" t="s">
        <v>88</v>
      </c>
      <c r="E382" s="86">
        <v>45032</v>
      </c>
      <c r="F382" s="3" t="s">
        <v>27</v>
      </c>
      <c r="G382" s="3" t="s">
        <v>306</v>
      </c>
      <c r="H382" s="3" t="s">
        <v>146</v>
      </c>
      <c r="I382" s="26" t="s">
        <v>29</v>
      </c>
      <c r="J382" s="26" t="s">
        <v>35</v>
      </c>
      <c r="K382" s="86">
        <v>45216</v>
      </c>
      <c r="L382" s="3" t="s">
        <v>146</v>
      </c>
      <c r="M382" s="3" t="s">
        <v>129</v>
      </c>
      <c r="N382" s="26">
        <v>209</v>
      </c>
      <c r="O382" s="86">
        <v>45216</v>
      </c>
      <c r="P382" s="86">
        <v>45246</v>
      </c>
      <c r="Q382" s="86">
        <v>45307</v>
      </c>
      <c r="R382" s="86">
        <v>45400</v>
      </c>
      <c r="S382" s="86">
        <v>45400</v>
      </c>
      <c r="T382" s="26" t="s">
        <v>110</v>
      </c>
    </row>
    <row r="383" spans="1:20" x14ac:dyDescent="0.25">
      <c r="A383" s="26">
        <v>93347614</v>
      </c>
      <c r="B383" s="26" t="s">
        <v>87</v>
      </c>
      <c r="C383" s="3" t="s">
        <v>697</v>
      </c>
      <c r="D383" s="26" t="s">
        <v>89</v>
      </c>
      <c r="E383" s="86">
        <v>45032</v>
      </c>
      <c r="F383" s="3" t="s">
        <v>27</v>
      </c>
      <c r="G383" s="3" t="s">
        <v>493</v>
      </c>
      <c r="H383" s="3" t="s">
        <v>133</v>
      </c>
      <c r="I383" s="26" t="s">
        <v>29</v>
      </c>
      <c r="J383" s="26" t="s">
        <v>35</v>
      </c>
      <c r="K383" s="86">
        <v>45216</v>
      </c>
      <c r="L383" s="3" t="s">
        <v>133</v>
      </c>
      <c r="M383" s="3" t="s">
        <v>129</v>
      </c>
      <c r="N383" s="26">
        <v>209</v>
      </c>
      <c r="O383" s="86">
        <v>45216</v>
      </c>
      <c r="P383" s="86">
        <v>45277</v>
      </c>
      <c r="Q383" s="86">
        <v>45308</v>
      </c>
      <c r="R383" s="86">
        <v>45401</v>
      </c>
      <c r="S383" s="86">
        <v>45401</v>
      </c>
      <c r="T383" s="26" t="s">
        <v>110</v>
      </c>
    </row>
    <row r="384" spans="1:20" x14ac:dyDescent="0.25">
      <c r="A384" s="26">
        <v>93347943</v>
      </c>
      <c r="B384" s="26" t="s">
        <v>87</v>
      </c>
      <c r="C384" s="3" t="s">
        <v>698</v>
      </c>
      <c r="D384" s="26" t="s">
        <v>89</v>
      </c>
      <c r="E384" s="86">
        <v>45032</v>
      </c>
      <c r="F384" s="3" t="s">
        <v>27</v>
      </c>
      <c r="G384" s="3" t="s">
        <v>305</v>
      </c>
      <c r="H384" s="3" t="s">
        <v>17</v>
      </c>
      <c r="I384" s="26" t="s">
        <v>29</v>
      </c>
      <c r="J384" s="26" t="s">
        <v>35</v>
      </c>
      <c r="K384" s="86">
        <v>45217</v>
      </c>
      <c r="L384" s="3" t="s">
        <v>17</v>
      </c>
      <c r="M384" s="3" t="s">
        <v>123</v>
      </c>
      <c r="N384" s="26">
        <v>209</v>
      </c>
      <c r="O384" s="86">
        <v>45217</v>
      </c>
      <c r="P384" s="86">
        <v>45278</v>
      </c>
      <c r="Q384" s="26"/>
      <c r="R384" s="86">
        <v>45422</v>
      </c>
      <c r="S384" s="86">
        <v>45422</v>
      </c>
      <c r="T384" s="26" t="s">
        <v>65</v>
      </c>
    </row>
    <row r="385" spans="1:20" x14ac:dyDescent="0.25">
      <c r="A385" s="26">
        <v>93348190</v>
      </c>
      <c r="B385" s="26" t="s">
        <v>87</v>
      </c>
      <c r="C385" s="3" t="s">
        <v>699</v>
      </c>
      <c r="D385" s="26" t="s">
        <v>88</v>
      </c>
      <c r="E385" s="86">
        <v>45032</v>
      </c>
      <c r="F385" s="3" t="s">
        <v>0</v>
      </c>
      <c r="G385" s="3" t="s">
        <v>700</v>
      </c>
      <c r="H385" s="3" t="s">
        <v>23</v>
      </c>
      <c r="I385" s="26" t="s">
        <v>29</v>
      </c>
      <c r="J385" s="26" t="s">
        <v>35</v>
      </c>
      <c r="K385" s="86">
        <v>45218</v>
      </c>
      <c r="L385" s="3" t="s">
        <v>23</v>
      </c>
      <c r="M385" s="3" t="s">
        <v>0</v>
      </c>
      <c r="N385" s="26">
        <v>209</v>
      </c>
      <c r="O385" s="86">
        <v>45218</v>
      </c>
      <c r="P385" s="86">
        <v>45250</v>
      </c>
      <c r="Q385" s="86">
        <v>45278</v>
      </c>
      <c r="R385" s="86">
        <v>45422</v>
      </c>
      <c r="S385" s="86">
        <v>45422</v>
      </c>
      <c r="T385" s="26" t="s">
        <v>110</v>
      </c>
    </row>
    <row r="386" spans="1:20" x14ac:dyDescent="0.25">
      <c r="A386" s="26">
        <v>93348218</v>
      </c>
      <c r="B386" s="26" t="s">
        <v>87</v>
      </c>
      <c r="C386" s="3" t="s">
        <v>701</v>
      </c>
      <c r="D386" s="26" t="s">
        <v>88</v>
      </c>
      <c r="E386" s="86">
        <v>45032</v>
      </c>
      <c r="F386" s="3" t="s">
        <v>27</v>
      </c>
      <c r="G386" s="3" t="s">
        <v>305</v>
      </c>
      <c r="H386" s="3" t="s">
        <v>17</v>
      </c>
      <c r="I386" s="26" t="s">
        <v>29</v>
      </c>
      <c r="J386" s="26" t="s">
        <v>35</v>
      </c>
      <c r="K386" s="86">
        <v>45217</v>
      </c>
      <c r="L386" s="3" t="s">
        <v>17</v>
      </c>
      <c r="M386" s="3" t="s">
        <v>123</v>
      </c>
      <c r="N386" s="26">
        <v>209</v>
      </c>
      <c r="O386" s="86">
        <v>45217</v>
      </c>
      <c r="P386" s="86">
        <v>45248</v>
      </c>
      <c r="Q386" s="86">
        <v>45307</v>
      </c>
      <c r="R386" s="86">
        <v>45398</v>
      </c>
      <c r="S386" s="86">
        <v>45398</v>
      </c>
      <c r="T386" s="26" t="s">
        <v>110</v>
      </c>
    </row>
    <row r="387" spans="1:20" x14ac:dyDescent="0.25">
      <c r="A387" s="26">
        <v>93348269</v>
      </c>
      <c r="B387" s="26" t="s">
        <v>87</v>
      </c>
      <c r="C387" s="3" t="s">
        <v>702</v>
      </c>
      <c r="D387" s="26" t="s">
        <v>88</v>
      </c>
      <c r="E387" s="86">
        <v>45031</v>
      </c>
      <c r="F387" s="3" t="s">
        <v>0</v>
      </c>
      <c r="G387" s="3" t="s">
        <v>306</v>
      </c>
      <c r="H387" s="3" t="s">
        <v>130</v>
      </c>
      <c r="I387" s="26" t="s">
        <v>29</v>
      </c>
      <c r="J387" s="26" t="s">
        <v>35</v>
      </c>
      <c r="K387" s="86">
        <v>45223</v>
      </c>
      <c r="L387" s="3" t="s">
        <v>130</v>
      </c>
      <c r="M387" s="3" t="s">
        <v>0</v>
      </c>
      <c r="N387" s="26">
        <v>209</v>
      </c>
      <c r="O387" s="86">
        <v>45223</v>
      </c>
      <c r="P387" s="86">
        <v>45254</v>
      </c>
      <c r="Q387" s="86">
        <v>45281</v>
      </c>
      <c r="R387" s="86">
        <v>45429</v>
      </c>
      <c r="S387" s="86">
        <v>45429</v>
      </c>
      <c r="T387" s="26" t="s">
        <v>110</v>
      </c>
    </row>
    <row r="388" spans="1:20" x14ac:dyDescent="0.25">
      <c r="A388" s="26">
        <v>93348278</v>
      </c>
      <c r="B388" s="26" t="s">
        <v>87</v>
      </c>
      <c r="C388" s="3" t="s">
        <v>703</v>
      </c>
      <c r="D388" s="26" t="s">
        <v>89</v>
      </c>
      <c r="E388" s="86">
        <v>45031</v>
      </c>
      <c r="F388" s="3" t="s">
        <v>27</v>
      </c>
      <c r="G388" s="3" t="s">
        <v>306</v>
      </c>
      <c r="H388" s="3" t="s">
        <v>146</v>
      </c>
      <c r="I388" s="26" t="s">
        <v>29</v>
      </c>
      <c r="J388" s="26" t="s">
        <v>35</v>
      </c>
      <c r="K388" s="86">
        <v>45216</v>
      </c>
      <c r="L388" s="3" t="s">
        <v>146</v>
      </c>
      <c r="M388" s="3" t="s">
        <v>129</v>
      </c>
      <c r="N388" s="26">
        <v>209</v>
      </c>
      <c r="O388" s="86">
        <v>45216</v>
      </c>
      <c r="P388" s="86">
        <v>45246</v>
      </c>
      <c r="Q388" s="86">
        <v>45307</v>
      </c>
      <c r="R388" s="86">
        <v>45397</v>
      </c>
      <c r="S388" s="86">
        <v>45397</v>
      </c>
      <c r="T388" s="26" t="s">
        <v>110</v>
      </c>
    </row>
    <row r="389" spans="1:20" x14ac:dyDescent="0.25">
      <c r="A389" s="26">
        <v>93348521</v>
      </c>
      <c r="B389" s="26" t="s">
        <v>87</v>
      </c>
      <c r="C389" s="3" t="s">
        <v>704</v>
      </c>
      <c r="D389" s="26" t="s">
        <v>88</v>
      </c>
      <c r="E389" s="86">
        <v>45033</v>
      </c>
      <c r="F389" s="3" t="s">
        <v>0</v>
      </c>
      <c r="G389" s="3" t="s">
        <v>307</v>
      </c>
      <c r="H389" s="3" t="s">
        <v>22</v>
      </c>
      <c r="I389" s="26" t="s">
        <v>29</v>
      </c>
      <c r="J389" s="26" t="s">
        <v>35</v>
      </c>
      <c r="K389" s="86">
        <v>45219</v>
      </c>
      <c r="L389" s="3" t="s">
        <v>22</v>
      </c>
      <c r="M389" s="3" t="s">
        <v>0</v>
      </c>
      <c r="N389" s="26">
        <v>209</v>
      </c>
      <c r="O389" s="86">
        <v>45219</v>
      </c>
      <c r="P389" s="86">
        <v>45247</v>
      </c>
      <c r="Q389" s="86">
        <v>45278</v>
      </c>
      <c r="R389" s="86">
        <v>45406</v>
      </c>
      <c r="S389" s="86">
        <v>45406</v>
      </c>
      <c r="T389" s="26" t="s">
        <v>110</v>
      </c>
    </row>
    <row r="390" spans="1:20" x14ac:dyDescent="0.25">
      <c r="A390" s="26">
        <v>93349192</v>
      </c>
      <c r="B390" s="26" t="s">
        <v>87</v>
      </c>
      <c r="C390" s="3" t="s">
        <v>705</v>
      </c>
      <c r="D390" s="26" t="s">
        <v>88</v>
      </c>
      <c r="E390" s="86">
        <v>45030</v>
      </c>
      <c r="F390" s="3" t="s">
        <v>27</v>
      </c>
      <c r="G390" s="3" t="s">
        <v>306</v>
      </c>
      <c r="H390" s="3" t="s">
        <v>136</v>
      </c>
      <c r="I390" s="26" t="s">
        <v>29</v>
      </c>
      <c r="J390" s="26" t="s">
        <v>35</v>
      </c>
      <c r="K390" s="86">
        <v>45213</v>
      </c>
      <c r="L390" s="3" t="s">
        <v>136</v>
      </c>
      <c r="M390" s="3" t="s">
        <v>123</v>
      </c>
      <c r="N390" s="26">
        <v>209</v>
      </c>
      <c r="O390" s="86">
        <v>45213</v>
      </c>
      <c r="P390" s="86">
        <v>45274</v>
      </c>
      <c r="Q390" s="86">
        <v>45336</v>
      </c>
      <c r="R390" s="86">
        <v>45406</v>
      </c>
      <c r="S390" s="86">
        <v>45406</v>
      </c>
      <c r="T390" s="26" t="s">
        <v>110</v>
      </c>
    </row>
    <row r="391" spans="1:20" x14ac:dyDescent="0.25">
      <c r="A391" s="26">
        <v>93349471</v>
      </c>
      <c r="B391" s="26" t="s">
        <v>87</v>
      </c>
      <c r="C391" s="3" t="s">
        <v>706</v>
      </c>
      <c r="D391" s="26" t="s">
        <v>88</v>
      </c>
      <c r="E391" s="86">
        <v>45033</v>
      </c>
      <c r="F391" s="3" t="s">
        <v>27</v>
      </c>
      <c r="G391" s="3" t="s">
        <v>305</v>
      </c>
      <c r="H391" s="3" t="s">
        <v>17</v>
      </c>
      <c r="I391" s="26" t="s">
        <v>29</v>
      </c>
      <c r="J391" s="26" t="s">
        <v>35</v>
      </c>
      <c r="K391" s="86">
        <v>45217</v>
      </c>
      <c r="L391" s="3" t="s">
        <v>17</v>
      </c>
      <c r="M391" s="3" t="s">
        <v>123</v>
      </c>
      <c r="N391" s="26">
        <v>209</v>
      </c>
      <c r="O391" s="86">
        <v>45217</v>
      </c>
      <c r="P391" s="86">
        <v>45248</v>
      </c>
      <c r="Q391" s="86">
        <v>45308</v>
      </c>
      <c r="R391" s="86">
        <v>45401</v>
      </c>
      <c r="S391" s="86">
        <v>45401</v>
      </c>
      <c r="T391" s="26" t="s">
        <v>110</v>
      </c>
    </row>
    <row r="392" spans="1:20" x14ac:dyDescent="0.25">
      <c r="A392" s="26">
        <v>93349630</v>
      </c>
      <c r="B392" s="26" t="s">
        <v>87</v>
      </c>
      <c r="C392" s="3" t="s">
        <v>707</v>
      </c>
      <c r="D392" s="26" t="s">
        <v>88</v>
      </c>
      <c r="E392" s="86">
        <v>45033</v>
      </c>
      <c r="F392" s="3" t="s">
        <v>0</v>
      </c>
      <c r="G392" s="3" t="s">
        <v>305</v>
      </c>
      <c r="H392" s="3" t="s">
        <v>112</v>
      </c>
      <c r="I392" s="26" t="s">
        <v>29</v>
      </c>
      <c r="J392" s="26" t="s">
        <v>35</v>
      </c>
      <c r="K392" s="86">
        <v>45219</v>
      </c>
      <c r="L392" s="3" t="s">
        <v>112</v>
      </c>
      <c r="M392" s="3" t="s">
        <v>0</v>
      </c>
      <c r="N392" s="26">
        <v>209</v>
      </c>
      <c r="O392" s="86">
        <v>45219</v>
      </c>
      <c r="P392" s="86">
        <v>45276</v>
      </c>
      <c r="Q392" s="86">
        <v>45341</v>
      </c>
      <c r="R392" s="86">
        <v>45428</v>
      </c>
      <c r="S392" s="86">
        <v>45428</v>
      </c>
      <c r="T392" s="26" t="s">
        <v>110</v>
      </c>
    </row>
    <row r="393" spans="1:20" x14ac:dyDescent="0.25">
      <c r="A393" s="26">
        <v>93349901</v>
      </c>
      <c r="B393" s="26" t="s">
        <v>87</v>
      </c>
      <c r="C393" s="3" t="s">
        <v>708</v>
      </c>
      <c r="D393" s="26" t="s">
        <v>88</v>
      </c>
      <c r="E393" s="86">
        <v>45033</v>
      </c>
      <c r="F393" s="3" t="s">
        <v>0</v>
      </c>
      <c r="G393" s="3" t="s">
        <v>306</v>
      </c>
      <c r="H393" s="3" t="s">
        <v>2</v>
      </c>
      <c r="I393" s="26" t="s">
        <v>29</v>
      </c>
      <c r="J393" s="26" t="s">
        <v>35</v>
      </c>
      <c r="K393" s="86">
        <v>45218</v>
      </c>
      <c r="L393" s="3" t="s">
        <v>2</v>
      </c>
      <c r="M393" s="3" t="s">
        <v>0</v>
      </c>
      <c r="N393" s="26">
        <v>209</v>
      </c>
      <c r="O393" s="86">
        <v>45218</v>
      </c>
      <c r="P393" s="86">
        <v>45245</v>
      </c>
      <c r="Q393" s="86">
        <v>45282</v>
      </c>
      <c r="R393" s="86">
        <v>45404</v>
      </c>
      <c r="S393" s="86">
        <v>45404</v>
      </c>
      <c r="T393" s="26" t="s">
        <v>110</v>
      </c>
    </row>
    <row r="394" spans="1:20" x14ac:dyDescent="0.25">
      <c r="A394" s="26">
        <v>93350079</v>
      </c>
      <c r="B394" s="26" t="s">
        <v>87</v>
      </c>
      <c r="C394" s="3" t="s">
        <v>709</v>
      </c>
      <c r="D394" s="26" t="s">
        <v>89</v>
      </c>
      <c r="E394" s="86">
        <v>45033</v>
      </c>
      <c r="F394" s="3" t="s">
        <v>27</v>
      </c>
      <c r="G394" s="3" t="s">
        <v>309</v>
      </c>
      <c r="H394" s="3" t="s">
        <v>14</v>
      </c>
      <c r="I394" s="26" t="s">
        <v>29</v>
      </c>
      <c r="J394" s="26" t="s">
        <v>35</v>
      </c>
      <c r="K394" s="86">
        <v>45225</v>
      </c>
      <c r="L394" s="3" t="s">
        <v>14</v>
      </c>
      <c r="M394" s="3" t="s">
        <v>123</v>
      </c>
      <c r="N394" s="26">
        <v>209</v>
      </c>
      <c r="O394" s="86">
        <v>45225</v>
      </c>
      <c r="P394" s="86">
        <v>45279</v>
      </c>
      <c r="Q394" s="86">
        <v>45320</v>
      </c>
      <c r="R394" s="86">
        <v>45423</v>
      </c>
      <c r="S394" s="86">
        <v>45423</v>
      </c>
      <c r="T394" s="26" t="s">
        <v>110</v>
      </c>
    </row>
    <row r="395" spans="1:20" x14ac:dyDescent="0.25">
      <c r="A395" s="26">
        <v>93350126</v>
      </c>
      <c r="B395" s="26" t="s">
        <v>87</v>
      </c>
      <c r="C395" s="3" t="s">
        <v>710</v>
      </c>
      <c r="D395" s="26" t="s">
        <v>89</v>
      </c>
      <c r="E395" s="86">
        <v>45034</v>
      </c>
      <c r="F395" s="3" t="s">
        <v>0</v>
      </c>
      <c r="G395" s="3" t="s">
        <v>306</v>
      </c>
      <c r="H395" s="3" t="s">
        <v>10</v>
      </c>
      <c r="I395" s="26" t="s">
        <v>29</v>
      </c>
      <c r="J395" s="26" t="s">
        <v>35</v>
      </c>
      <c r="K395" s="86">
        <v>45229</v>
      </c>
      <c r="L395" s="3" t="s">
        <v>10</v>
      </c>
      <c r="M395" s="3" t="s">
        <v>0</v>
      </c>
      <c r="N395" s="26">
        <v>209</v>
      </c>
      <c r="O395" s="86">
        <v>45229</v>
      </c>
      <c r="P395" s="86">
        <v>45278</v>
      </c>
      <c r="Q395" s="26"/>
      <c r="R395" s="26"/>
      <c r="S395" s="26"/>
      <c r="T395" s="26" t="s">
        <v>65</v>
      </c>
    </row>
    <row r="396" spans="1:20" x14ac:dyDescent="0.25">
      <c r="A396" s="26">
        <v>93350511</v>
      </c>
      <c r="B396" s="26" t="s">
        <v>87</v>
      </c>
      <c r="C396" s="3" t="s">
        <v>711</v>
      </c>
      <c r="D396" s="26" t="s">
        <v>89</v>
      </c>
      <c r="E396" s="86">
        <v>45034</v>
      </c>
      <c r="F396" s="3" t="s">
        <v>27</v>
      </c>
      <c r="G396" s="3" t="s">
        <v>712</v>
      </c>
      <c r="H396" s="3" t="s">
        <v>17</v>
      </c>
      <c r="I396" s="26" t="s">
        <v>29</v>
      </c>
      <c r="J396" s="26" t="s">
        <v>35</v>
      </c>
      <c r="K396" s="86">
        <v>45217</v>
      </c>
      <c r="L396" s="3" t="s">
        <v>17</v>
      </c>
      <c r="M396" s="3" t="s">
        <v>123</v>
      </c>
      <c r="N396" s="26">
        <v>209</v>
      </c>
      <c r="O396" s="86">
        <v>45217</v>
      </c>
      <c r="P396" s="86">
        <v>45248</v>
      </c>
      <c r="Q396" s="26"/>
      <c r="R396" s="86">
        <v>45404</v>
      </c>
      <c r="S396" s="86">
        <v>45404</v>
      </c>
      <c r="T396" s="26" t="s">
        <v>65</v>
      </c>
    </row>
    <row r="397" spans="1:20" x14ac:dyDescent="0.25">
      <c r="A397" s="26">
        <v>93350987</v>
      </c>
      <c r="B397" s="26" t="s">
        <v>87</v>
      </c>
      <c r="C397" s="3" t="s">
        <v>713</v>
      </c>
      <c r="D397" s="26" t="s">
        <v>88</v>
      </c>
      <c r="E397" s="86">
        <v>45034</v>
      </c>
      <c r="F397" s="3" t="s">
        <v>30</v>
      </c>
      <c r="G397" s="3"/>
      <c r="H397" s="3" t="s">
        <v>5</v>
      </c>
      <c r="I397" s="26" t="s">
        <v>29</v>
      </c>
      <c r="J397" s="26" t="s">
        <v>35</v>
      </c>
      <c r="K397" s="86">
        <v>45222</v>
      </c>
      <c r="L397" s="3" t="s">
        <v>5</v>
      </c>
      <c r="M397" s="3" t="s">
        <v>0</v>
      </c>
      <c r="N397" s="26">
        <v>209</v>
      </c>
      <c r="O397" s="86">
        <v>45222</v>
      </c>
      <c r="P397" s="86">
        <v>45253</v>
      </c>
      <c r="Q397" s="86">
        <v>45281</v>
      </c>
      <c r="R397" s="86">
        <v>45404</v>
      </c>
      <c r="S397" s="86">
        <v>45404</v>
      </c>
      <c r="T397" s="26" t="s">
        <v>110</v>
      </c>
    </row>
    <row r="398" spans="1:20" x14ac:dyDescent="0.25">
      <c r="A398" s="26">
        <v>93351189</v>
      </c>
      <c r="B398" s="26" t="s">
        <v>87</v>
      </c>
      <c r="C398" s="3" t="s">
        <v>714</v>
      </c>
      <c r="D398" s="26" t="s">
        <v>88</v>
      </c>
      <c r="E398" s="86">
        <v>45034</v>
      </c>
      <c r="F398" s="3" t="s">
        <v>0</v>
      </c>
      <c r="G398" s="3" t="s">
        <v>307</v>
      </c>
      <c r="H398" s="3" t="s">
        <v>10</v>
      </c>
      <c r="I398" s="26" t="s">
        <v>29</v>
      </c>
      <c r="J398" s="26" t="s">
        <v>35</v>
      </c>
      <c r="K398" s="86">
        <v>45218</v>
      </c>
      <c r="L398" s="3" t="s">
        <v>10</v>
      </c>
      <c r="M398" s="3" t="s">
        <v>0</v>
      </c>
      <c r="N398" s="26">
        <v>209</v>
      </c>
      <c r="O398" s="86">
        <v>45218</v>
      </c>
      <c r="P398" s="86">
        <v>45248</v>
      </c>
      <c r="Q398" s="26"/>
      <c r="R398" s="26"/>
      <c r="S398" s="26"/>
      <c r="T398" s="26" t="s">
        <v>65</v>
      </c>
    </row>
    <row r="399" spans="1:20" x14ac:dyDescent="0.25">
      <c r="A399" s="26">
        <v>93351744</v>
      </c>
      <c r="B399" s="26" t="s">
        <v>87</v>
      </c>
      <c r="C399" s="3" t="s">
        <v>715</v>
      </c>
      <c r="D399" s="26" t="s">
        <v>88</v>
      </c>
      <c r="E399" s="86">
        <v>45034</v>
      </c>
      <c r="F399" s="3" t="s">
        <v>93</v>
      </c>
      <c r="G399" s="3" t="s">
        <v>716</v>
      </c>
      <c r="H399" s="3" t="s">
        <v>13</v>
      </c>
      <c r="I399" s="26" t="s">
        <v>29</v>
      </c>
      <c r="J399" s="26" t="s">
        <v>35</v>
      </c>
      <c r="K399" s="86">
        <v>45230</v>
      </c>
      <c r="L399" s="3" t="s">
        <v>13</v>
      </c>
      <c r="M399" s="3" t="s">
        <v>123</v>
      </c>
      <c r="N399" s="26">
        <v>209</v>
      </c>
      <c r="O399" s="86">
        <v>45230</v>
      </c>
      <c r="P399" s="86">
        <v>45261</v>
      </c>
      <c r="Q399" s="86">
        <v>45324</v>
      </c>
      <c r="R399" s="86">
        <v>45412</v>
      </c>
      <c r="S399" s="86">
        <v>45412</v>
      </c>
      <c r="T399" s="26" t="s">
        <v>110</v>
      </c>
    </row>
    <row r="400" spans="1:20" x14ac:dyDescent="0.25">
      <c r="A400" s="26">
        <v>93352784</v>
      </c>
      <c r="B400" s="26" t="s">
        <v>87</v>
      </c>
      <c r="C400" s="3" t="s">
        <v>717</v>
      </c>
      <c r="D400" s="26" t="s">
        <v>88</v>
      </c>
      <c r="E400" s="86">
        <v>45035</v>
      </c>
      <c r="F400" s="3" t="s">
        <v>28</v>
      </c>
      <c r="G400" s="3" t="s">
        <v>718</v>
      </c>
      <c r="H400" s="3" t="s">
        <v>13</v>
      </c>
      <c r="I400" s="26" t="s">
        <v>29</v>
      </c>
      <c r="J400" s="26" t="s">
        <v>35</v>
      </c>
      <c r="K400" s="86">
        <v>45222</v>
      </c>
      <c r="L400" s="3" t="s">
        <v>13</v>
      </c>
      <c r="M400" s="3" t="s">
        <v>123</v>
      </c>
      <c r="N400" s="26">
        <v>209</v>
      </c>
      <c r="O400" s="86">
        <v>45222</v>
      </c>
      <c r="P400" s="86">
        <v>45261</v>
      </c>
      <c r="Q400" s="86">
        <v>45323</v>
      </c>
      <c r="R400" s="86">
        <v>45412</v>
      </c>
      <c r="S400" s="86">
        <v>45408</v>
      </c>
      <c r="T400" s="26" t="s">
        <v>110</v>
      </c>
    </row>
    <row r="401" spans="1:20" x14ac:dyDescent="0.25">
      <c r="A401" s="26">
        <v>93352969</v>
      </c>
      <c r="B401" s="26" t="s">
        <v>87</v>
      </c>
      <c r="C401" s="3" t="s">
        <v>719</v>
      </c>
      <c r="D401" s="26" t="s">
        <v>89</v>
      </c>
      <c r="E401" s="86">
        <v>45036</v>
      </c>
      <c r="F401" s="3" t="s">
        <v>93</v>
      </c>
      <c r="G401" s="3" t="s">
        <v>305</v>
      </c>
      <c r="H401" s="3" t="s">
        <v>13</v>
      </c>
      <c r="I401" s="26" t="s">
        <v>29</v>
      </c>
      <c r="J401" s="26" t="s">
        <v>35</v>
      </c>
      <c r="K401" s="86">
        <v>45222</v>
      </c>
      <c r="L401" s="3" t="s">
        <v>13</v>
      </c>
      <c r="M401" s="3" t="s">
        <v>123</v>
      </c>
      <c r="N401" s="26">
        <v>209</v>
      </c>
      <c r="O401" s="86">
        <v>45229</v>
      </c>
      <c r="P401" s="86">
        <v>45293</v>
      </c>
      <c r="Q401" s="86">
        <v>45323</v>
      </c>
      <c r="R401" s="86">
        <v>45404</v>
      </c>
      <c r="S401" s="86">
        <v>45404</v>
      </c>
      <c r="T401" s="26" t="s">
        <v>110</v>
      </c>
    </row>
    <row r="402" spans="1:20" x14ac:dyDescent="0.25">
      <c r="A402" s="26">
        <v>93353576</v>
      </c>
      <c r="B402" s="26" t="s">
        <v>87</v>
      </c>
      <c r="C402" s="3" t="s">
        <v>720</v>
      </c>
      <c r="D402" s="26" t="s">
        <v>89</v>
      </c>
      <c r="E402" s="86">
        <v>45036</v>
      </c>
      <c r="F402" s="3" t="s">
        <v>0</v>
      </c>
      <c r="G402" s="3">
        <v>23151</v>
      </c>
      <c r="H402" s="3" t="s">
        <v>10</v>
      </c>
      <c r="I402" s="26" t="s">
        <v>29</v>
      </c>
      <c r="J402" s="26" t="s">
        <v>35</v>
      </c>
      <c r="K402" s="86">
        <v>45220</v>
      </c>
      <c r="L402" s="3" t="s">
        <v>10</v>
      </c>
      <c r="M402" s="3" t="s">
        <v>0</v>
      </c>
      <c r="N402" s="26">
        <v>209</v>
      </c>
      <c r="O402" s="86">
        <v>45220</v>
      </c>
      <c r="P402" s="86">
        <v>45281</v>
      </c>
      <c r="Q402" s="86">
        <v>45311</v>
      </c>
      <c r="R402" s="86">
        <v>45404</v>
      </c>
      <c r="S402" s="86">
        <v>45404</v>
      </c>
      <c r="T402" s="26" t="s">
        <v>110</v>
      </c>
    </row>
    <row r="403" spans="1:20" x14ac:dyDescent="0.25">
      <c r="A403" s="26">
        <v>93355497</v>
      </c>
      <c r="B403" s="26" t="s">
        <v>87</v>
      </c>
      <c r="C403" s="3" t="s">
        <v>721</v>
      </c>
      <c r="D403" s="26" t="s">
        <v>89</v>
      </c>
      <c r="E403" s="86">
        <v>45037</v>
      </c>
      <c r="F403" s="3" t="s">
        <v>0</v>
      </c>
      <c r="G403" s="3" t="s">
        <v>316</v>
      </c>
      <c r="H403" s="3" t="s">
        <v>10</v>
      </c>
      <c r="I403" s="26" t="s">
        <v>29</v>
      </c>
      <c r="J403" s="26" t="s">
        <v>35</v>
      </c>
      <c r="K403" s="86">
        <v>45220</v>
      </c>
      <c r="L403" s="3" t="s">
        <v>10</v>
      </c>
      <c r="M403" s="3" t="s">
        <v>0</v>
      </c>
      <c r="N403" s="26">
        <v>209</v>
      </c>
      <c r="O403" s="86">
        <v>45220</v>
      </c>
      <c r="P403" s="86">
        <v>45251</v>
      </c>
      <c r="Q403" s="26"/>
      <c r="R403" s="26"/>
      <c r="S403" s="26"/>
      <c r="T403" s="26" t="s">
        <v>65</v>
      </c>
    </row>
    <row r="404" spans="1:20" x14ac:dyDescent="0.25">
      <c r="A404" s="26">
        <v>93355581</v>
      </c>
      <c r="B404" s="26" t="s">
        <v>87</v>
      </c>
      <c r="C404" s="3" t="s">
        <v>722</v>
      </c>
      <c r="D404" s="26" t="s">
        <v>88</v>
      </c>
      <c r="E404" s="86">
        <v>45037</v>
      </c>
      <c r="F404" s="3" t="s">
        <v>27</v>
      </c>
      <c r="G404" s="3" t="s">
        <v>306</v>
      </c>
      <c r="H404" s="3" t="s">
        <v>133</v>
      </c>
      <c r="I404" s="26" t="s">
        <v>29</v>
      </c>
      <c r="J404" s="26" t="s">
        <v>35</v>
      </c>
      <c r="K404" s="86">
        <v>45220</v>
      </c>
      <c r="L404" s="3" t="s">
        <v>133</v>
      </c>
      <c r="M404" s="3" t="s">
        <v>129</v>
      </c>
      <c r="N404" s="26">
        <v>209</v>
      </c>
      <c r="O404" s="86">
        <v>45220</v>
      </c>
      <c r="P404" s="86">
        <v>45251</v>
      </c>
      <c r="Q404" s="86">
        <v>45313</v>
      </c>
      <c r="R404" s="86">
        <v>45405</v>
      </c>
      <c r="S404" s="86">
        <v>45405</v>
      </c>
      <c r="T404" s="26" t="s">
        <v>110</v>
      </c>
    </row>
    <row r="405" spans="1:20" x14ac:dyDescent="0.25">
      <c r="A405" s="26">
        <v>93356599</v>
      </c>
      <c r="B405" s="26" t="s">
        <v>87</v>
      </c>
      <c r="C405" s="3" t="s">
        <v>723</v>
      </c>
      <c r="D405" s="26" t="s">
        <v>89</v>
      </c>
      <c r="E405" s="86">
        <v>45038</v>
      </c>
      <c r="F405" s="3" t="s">
        <v>27</v>
      </c>
      <c r="G405" s="3" t="s">
        <v>306</v>
      </c>
      <c r="H405" s="3" t="s">
        <v>268</v>
      </c>
      <c r="I405" s="26" t="s">
        <v>29</v>
      </c>
      <c r="J405" s="26" t="s">
        <v>35</v>
      </c>
      <c r="K405" s="86">
        <v>45222</v>
      </c>
      <c r="L405" s="3" t="s">
        <v>268</v>
      </c>
      <c r="M405" s="3" t="s">
        <v>129</v>
      </c>
      <c r="N405" s="26">
        <v>209</v>
      </c>
      <c r="O405" s="86">
        <v>45222</v>
      </c>
      <c r="P405" s="86">
        <v>45253</v>
      </c>
      <c r="Q405" s="86">
        <v>45313</v>
      </c>
      <c r="R405" s="86">
        <v>45404</v>
      </c>
      <c r="S405" s="86">
        <v>45404</v>
      </c>
      <c r="T405" s="26" t="s">
        <v>110</v>
      </c>
    </row>
    <row r="406" spans="1:20" x14ac:dyDescent="0.25">
      <c r="A406" s="26">
        <v>93356832</v>
      </c>
      <c r="B406" s="26" t="s">
        <v>87</v>
      </c>
      <c r="C406" s="3" t="s">
        <v>724</v>
      </c>
      <c r="D406" s="26" t="s">
        <v>88</v>
      </c>
      <c r="E406" s="86">
        <v>45038</v>
      </c>
      <c r="F406" s="3" t="s">
        <v>0</v>
      </c>
      <c r="G406" s="3" t="s">
        <v>311</v>
      </c>
      <c r="H406" s="3" t="s">
        <v>4</v>
      </c>
      <c r="I406" s="26" t="s">
        <v>29</v>
      </c>
      <c r="J406" s="26" t="s">
        <v>35</v>
      </c>
      <c r="K406" s="86">
        <v>45222</v>
      </c>
      <c r="L406" s="3" t="s">
        <v>4</v>
      </c>
      <c r="M406" s="3" t="s">
        <v>0</v>
      </c>
      <c r="N406" s="26">
        <v>209</v>
      </c>
      <c r="O406" s="86">
        <v>45222</v>
      </c>
      <c r="P406" s="86">
        <v>45283</v>
      </c>
      <c r="Q406" s="86">
        <v>45313</v>
      </c>
      <c r="R406" s="86">
        <v>45404</v>
      </c>
      <c r="S406" s="86">
        <v>45404</v>
      </c>
      <c r="T406" s="26" t="s">
        <v>110</v>
      </c>
    </row>
    <row r="407" spans="1:20" x14ac:dyDescent="0.25">
      <c r="A407" s="26">
        <v>93357275</v>
      </c>
      <c r="B407" s="26" t="s">
        <v>87</v>
      </c>
      <c r="C407" s="3" t="s">
        <v>725</v>
      </c>
      <c r="D407" s="26" t="s">
        <v>88</v>
      </c>
      <c r="E407" s="86">
        <v>45039</v>
      </c>
      <c r="F407" s="3" t="s">
        <v>93</v>
      </c>
      <c r="G407" s="3" t="s">
        <v>306</v>
      </c>
      <c r="H407" s="3" t="s">
        <v>13</v>
      </c>
      <c r="I407" s="26" t="s">
        <v>29</v>
      </c>
      <c r="J407" s="26" t="s">
        <v>35</v>
      </c>
      <c r="K407" s="86">
        <v>45225</v>
      </c>
      <c r="L407" s="3" t="s">
        <v>13</v>
      </c>
      <c r="M407" s="3" t="s">
        <v>123</v>
      </c>
      <c r="N407" s="26">
        <v>209</v>
      </c>
      <c r="O407" s="86">
        <v>45225</v>
      </c>
      <c r="P407" s="86">
        <v>45261</v>
      </c>
      <c r="Q407" s="86">
        <v>45323</v>
      </c>
      <c r="R407" s="86">
        <v>45421</v>
      </c>
      <c r="S407" s="86">
        <v>45421</v>
      </c>
      <c r="T407" s="26" t="s">
        <v>110</v>
      </c>
    </row>
    <row r="408" spans="1:20" x14ac:dyDescent="0.25">
      <c r="A408" s="26">
        <v>93357923</v>
      </c>
      <c r="B408" s="26" t="s">
        <v>87</v>
      </c>
      <c r="C408" s="3" t="s">
        <v>726</v>
      </c>
      <c r="D408" s="26" t="s">
        <v>88</v>
      </c>
      <c r="E408" s="86">
        <v>45040</v>
      </c>
      <c r="F408" s="3" t="s">
        <v>0</v>
      </c>
      <c r="G408" s="3" t="s">
        <v>307</v>
      </c>
      <c r="H408" s="3" t="s">
        <v>10</v>
      </c>
      <c r="I408" s="26" t="s">
        <v>29</v>
      </c>
      <c r="J408" s="26" t="s">
        <v>35</v>
      </c>
      <c r="K408" s="86">
        <v>45225</v>
      </c>
      <c r="L408" s="3" t="s">
        <v>10</v>
      </c>
      <c r="M408" s="3" t="s">
        <v>0</v>
      </c>
      <c r="N408" s="26">
        <v>209</v>
      </c>
      <c r="O408" s="86">
        <v>45225</v>
      </c>
      <c r="P408" s="86">
        <v>45286</v>
      </c>
      <c r="Q408" s="86">
        <v>45316</v>
      </c>
      <c r="R408" s="26"/>
      <c r="S408" s="26"/>
      <c r="T408" s="26" t="s">
        <v>65</v>
      </c>
    </row>
    <row r="409" spans="1:20" x14ac:dyDescent="0.25">
      <c r="A409" s="26">
        <v>93361063</v>
      </c>
      <c r="B409" s="26" t="s">
        <v>87</v>
      </c>
      <c r="C409" s="3" t="s">
        <v>727</v>
      </c>
      <c r="D409" s="26" t="s">
        <v>88</v>
      </c>
      <c r="E409" s="86">
        <v>45041</v>
      </c>
      <c r="F409" s="3" t="s">
        <v>30</v>
      </c>
      <c r="G409" s="3" t="s">
        <v>306</v>
      </c>
      <c r="H409" s="3" t="s">
        <v>5</v>
      </c>
      <c r="I409" s="26" t="s">
        <v>29</v>
      </c>
      <c r="J409" s="26" t="s">
        <v>35</v>
      </c>
      <c r="K409" s="86">
        <v>45224</v>
      </c>
      <c r="L409" s="3" t="s">
        <v>5</v>
      </c>
      <c r="M409" s="3" t="s">
        <v>0</v>
      </c>
      <c r="N409" s="26">
        <v>209</v>
      </c>
      <c r="O409" s="86">
        <v>45224</v>
      </c>
      <c r="P409" s="86">
        <v>45281</v>
      </c>
      <c r="Q409" s="86">
        <v>45342</v>
      </c>
      <c r="R409" s="86">
        <v>45406</v>
      </c>
      <c r="S409" s="86">
        <v>45416</v>
      </c>
      <c r="T409" s="26" t="s">
        <v>110</v>
      </c>
    </row>
    <row r="410" spans="1:20" x14ac:dyDescent="0.25">
      <c r="A410" s="26">
        <v>93361082</v>
      </c>
      <c r="B410" s="26" t="s">
        <v>87</v>
      </c>
      <c r="C410" s="3" t="s">
        <v>728</v>
      </c>
      <c r="D410" s="26" t="s">
        <v>88</v>
      </c>
      <c r="E410" s="86">
        <v>45042</v>
      </c>
      <c r="F410" s="3" t="s">
        <v>27</v>
      </c>
      <c r="G410" s="3" t="s">
        <v>306</v>
      </c>
      <c r="H410" s="3" t="s">
        <v>8</v>
      </c>
      <c r="I410" s="26" t="s">
        <v>29</v>
      </c>
      <c r="J410" s="26" t="s">
        <v>35</v>
      </c>
      <c r="K410" s="86">
        <v>45232</v>
      </c>
      <c r="L410" s="3" t="s">
        <v>8</v>
      </c>
      <c r="M410" s="3" t="s">
        <v>129</v>
      </c>
      <c r="N410" s="26">
        <v>209</v>
      </c>
      <c r="O410" s="86">
        <v>45232</v>
      </c>
      <c r="P410" s="86">
        <v>45262</v>
      </c>
      <c r="Q410" s="86">
        <v>45294</v>
      </c>
      <c r="R410" s="86">
        <v>45425</v>
      </c>
      <c r="S410" s="86">
        <v>45425</v>
      </c>
      <c r="T410" s="26" t="s">
        <v>110</v>
      </c>
    </row>
    <row r="411" spans="1:20" x14ac:dyDescent="0.25">
      <c r="A411" s="26">
        <v>93361703</v>
      </c>
      <c r="B411" s="26" t="s">
        <v>87</v>
      </c>
      <c r="C411" s="3" t="s">
        <v>729</v>
      </c>
      <c r="D411" s="26" t="s">
        <v>89</v>
      </c>
      <c r="E411" s="86">
        <v>45042</v>
      </c>
      <c r="F411" s="3" t="s">
        <v>0</v>
      </c>
      <c r="G411" s="3" t="s">
        <v>307</v>
      </c>
      <c r="H411" s="3" t="s">
        <v>6</v>
      </c>
      <c r="I411" s="26" t="s">
        <v>29</v>
      </c>
      <c r="J411" s="26" t="s">
        <v>35</v>
      </c>
      <c r="K411" s="86">
        <v>45226</v>
      </c>
      <c r="L411" s="3" t="s">
        <v>6</v>
      </c>
      <c r="M411" s="3" t="s">
        <v>0</v>
      </c>
      <c r="N411" s="26">
        <v>209</v>
      </c>
      <c r="O411" s="86">
        <v>45226</v>
      </c>
      <c r="P411" s="86">
        <v>45257</v>
      </c>
      <c r="Q411" s="26"/>
      <c r="R411" s="26"/>
      <c r="S411" s="26"/>
      <c r="T411" s="26" t="s">
        <v>65</v>
      </c>
    </row>
    <row r="412" spans="1:20" x14ac:dyDescent="0.25">
      <c r="A412" s="26">
        <v>93361980</v>
      </c>
      <c r="B412" s="26" t="s">
        <v>87</v>
      </c>
      <c r="C412" s="3" t="s">
        <v>730</v>
      </c>
      <c r="D412" s="26" t="s">
        <v>88</v>
      </c>
      <c r="E412" s="86">
        <v>45042</v>
      </c>
      <c r="F412" s="3" t="s">
        <v>0</v>
      </c>
      <c r="G412" s="3" t="s">
        <v>307</v>
      </c>
      <c r="H412" s="3" t="s">
        <v>3</v>
      </c>
      <c r="I412" s="26" t="s">
        <v>29</v>
      </c>
      <c r="J412" s="26" t="s">
        <v>35</v>
      </c>
      <c r="K412" s="86">
        <v>45232</v>
      </c>
      <c r="L412" s="3" t="s">
        <v>3</v>
      </c>
      <c r="M412" s="3" t="s">
        <v>0</v>
      </c>
      <c r="N412" s="26">
        <v>209</v>
      </c>
      <c r="O412" s="86">
        <v>45232</v>
      </c>
      <c r="P412" s="86">
        <v>45293</v>
      </c>
      <c r="Q412" s="86">
        <v>45352</v>
      </c>
      <c r="R412" s="86">
        <v>45422</v>
      </c>
      <c r="S412" s="86">
        <v>45430</v>
      </c>
      <c r="T412" s="26" t="s">
        <v>110</v>
      </c>
    </row>
    <row r="413" spans="1:20" x14ac:dyDescent="0.25">
      <c r="A413" s="26">
        <v>93364088</v>
      </c>
      <c r="B413" s="26" t="s">
        <v>87</v>
      </c>
      <c r="C413" s="3" t="s">
        <v>731</v>
      </c>
      <c r="D413" s="26" t="s">
        <v>89</v>
      </c>
      <c r="E413" s="86">
        <v>45042</v>
      </c>
      <c r="F413" s="3" t="s">
        <v>27</v>
      </c>
      <c r="G413" s="3" t="s">
        <v>306</v>
      </c>
      <c r="H413" s="3" t="s">
        <v>3</v>
      </c>
      <c r="I413" s="26" t="s">
        <v>29</v>
      </c>
      <c r="J413" s="26" t="s">
        <v>35</v>
      </c>
      <c r="K413" s="86">
        <v>45225</v>
      </c>
      <c r="L413" s="3" t="s">
        <v>3</v>
      </c>
      <c r="M413" s="3" t="s">
        <v>0</v>
      </c>
      <c r="N413" s="26">
        <v>209</v>
      </c>
      <c r="O413" s="86">
        <v>45225</v>
      </c>
      <c r="P413" s="86">
        <v>45283</v>
      </c>
      <c r="Q413" s="86">
        <v>45335</v>
      </c>
      <c r="R413" s="86">
        <v>45419</v>
      </c>
      <c r="S413" s="86">
        <v>45419</v>
      </c>
      <c r="T413" s="26" t="s">
        <v>110</v>
      </c>
    </row>
    <row r="414" spans="1:20" x14ac:dyDescent="0.25">
      <c r="A414" s="26">
        <v>93364467</v>
      </c>
      <c r="B414" s="26" t="s">
        <v>87</v>
      </c>
      <c r="C414" s="3" t="s">
        <v>732</v>
      </c>
      <c r="D414" s="26" t="s">
        <v>88</v>
      </c>
      <c r="E414" s="86">
        <v>45044</v>
      </c>
      <c r="F414" s="3" t="s">
        <v>27</v>
      </c>
      <c r="G414" s="3" t="s">
        <v>305</v>
      </c>
      <c r="H414" s="3" t="s">
        <v>14</v>
      </c>
      <c r="I414" s="26" t="s">
        <v>29</v>
      </c>
      <c r="J414" s="26" t="s">
        <v>35</v>
      </c>
      <c r="K414" s="86">
        <v>45227</v>
      </c>
      <c r="L414" s="3" t="s">
        <v>14</v>
      </c>
      <c r="M414" s="3" t="s">
        <v>123</v>
      </c>
      <c r="N414" s="26">
        <v>209</v>
      </c>
      <c r="O414" s="86">
        <v>45227</v>
      </c>
      <c r="P414" s="86">
        <v>45265</v>
      </c>
      <c r="Q414" s="86">
        <v>45306</v>
      </c>
      <c r="R414" s="26"/>
      <c r="S414" s="26"/>
      <c r="T414" s="26" t="s">
        <v>65</v>
      </c>
    </row>
    <row r="415" spans="1:20" x14ac:dyDescent="0.25">
      <c r="A415" s="26">
        <v>93364916</v>
      </c>
      <c r="B415" s="26" t="s">
        <v>87</v>
      </c>
      <c r="C415" s="3" t="s">
        <v>733</v>
      </c>
      <c r="D415" s="26" t="s">
        <v>88</v>
      </c>
      <c r="E415" s="86">
        <v>45045</v>
      </c>
      <c r="F415" s="3" t="s">
        <v>27</v>
      </c>
      <c r="G415" s="3" t="s">
        <v>305</v>
      </c>
      <c r="H415" s="3" t="s">
        <v>136</v>
      </c>
      <c r="I415" s="26" t="s">
        <v>29</v>
      </c>
      <c r="J415" s="26" t="s">
        <v>35</v>
      </c>
      <c r="K415" s="86">
        <v>45230</v>
      </c>
      <c r="L415" s="3" t="s">
        <v>136</v>
      </c>
      <c r="M415" s="3" t="s">
        <v>123</v>
      </c>
      <c r="N415" s="26">
        <v>209</v>
      </c>
      <c r="O415" s="86">
        <v>45230</v>
      </c>
      <c r="P415" s="86">
        <v>45257</v>
      </c>
      <c r="Q415" s="86">
        <v>45317</v>
      </c>
      <c r="R415" s="86">
        <v>45412</v>
      </c>
      <c r="S415" s="86">
        <v>45412</v>
      </c>
      <c r="T415" s="26" t="s">
        <v>110</v>
      </c>
    </row>
    <row r="416" spans="1:20" x14ac:dyDescent="0.25">
      <c r="A416" s="26">
        <v>93365066</v>
      </c>
      <c r="B416" s="26" t="s">
        <v>87</v>
      </c>
      <c r="C416" s="3" t="s">
        <v>1242</v>
      </c>
      <c r="D416" s="26" t="s">
        <v>88</v>
      </c>
      <c r="E416" s="86">
        <v>45043</v>
      </c>
      <c r="F416" s="3" t="s">
        <v>28</v>
      </c>
      <c r="G416" s="3"/>
      <c r="H416" s="3" t="s">
        <v>135</v>
      </c>
      <c r="I416" s="26" t="s">
        <v>29</v>
      </c>
      <c r="J416" s="26" t="s">
        <v>35</v>
      </c>
      <c r="K416" s="86">
        <v>45232</v>
      </c>
      <c r="L416" s="3" t="s">
        <v>135</v>
      </c>
      <c r="M416" s="3" t="s">
        <v>123</v>
      </c>
      <c r="N416" s="26">
        <v>209</v>
      </c>
      <c r="O416" s="86">
        <v>45232</v>
      </c>
      <c r="P416" s="86">
        <v>45297</v>
      </c>
      <c r="Q416" s="86">
        <v>45325</v>
      </c>
      <c r="R416" s="26"/>
      <c r="S416" s="26"/>
      <c r="T416" s="26" t="s">
        <v>65</v>
      </c>
    </row>
    <row r="417" spans="1:20" x14ac:dyDescent="0.25">
      <c r="A417" s="26">
        <v>93366605</v>
      </c>
      <c r="B417" s="26" t="s">
        <v>87</v>
      </c>
      <c r="C417" s="3" t="s">
        <v>734</v>
      </c>
      <c r="D417" s="26" t="s">
        <v>88</v>
      </c>
      <c r="E417" s="86">
        <v>45046</v>
      </c>
      <c r="F417" s="3" t="s">
        <v>27</v>
      </c>
      <c r="G417" s="3" t="s">
        <v>305</v>
      </c>
      <c r="H417" s="3" t="s">
        <v>274</v>
      </c>
      <c r="I417" s="26" t="s">
        <v>29</v>
      </c>
      <c r="J417" s="26" t="s">
        <v>35</v>
      </c>
      <c r="K417" s="86">
        <v>45229</v>
      </c>
      <c r="L417" s="3" t="s">
        <v>274</v>
      </c>
      <c r="M417" s="3" t="s">
        <v>123</v>
      </c>
      <c r="N417" s="26">
        <v>209</v>
      </c>
      <c r="O417" s="86">
        <v>45229</v>
      </c>
      <c r="P417" s="86">
        <v>45290</v>
      </c>
      <c r="Q417" s="86">
        <v>45322</v>
      </c>
      <c r="R417" s="86">
        <v>45412</v>
      </c>
      <c r="S417" s="86">
        <v>45412</v>
      </c>
      <c r="T417" s="26" t="s">
        <v>110</v>
      </c>
    </row>
    <row r="418" spans="1:20" x14ac:dyDescent="0.25">
      <c r="A418" s="26">
        <v>93367229</v>
      </c>
      <c r="B418" s="26" t="s">
        <v>87</v>
      </c>
      <c r="C418" s="3" t="s">
        <v>735</v>
      </c>
      <c r="D418" s="26" t="s">
        <v>89</v>
      </c>
      <c r="E418" s="86">
        <v>45047</v>
      </c>
      <c r="F418" s="3" t="s">
        <v>0</v>
      </c>
      <c r="G418" s="3" t="s">
        <v>553</v>
      </c>
      <c r="H418" s="3" t="s">
        <v>10</v>
      </c>
      <c r="I418" s="26" t="s">
        <v>29</v>
      </c>
      <c r="J418" s="26" t="s">
        <v>35</v>
      </c>
      <c r="K418" s="86">
        <v>45232</v>
      </c>
      <c r="L418" s="3" t="s">
        <v>10</v>
      </c>
      <c r="M418" s="3" t="s">
        <v>0</v>
      </c>
      <c r="N418" s="26">
        <v>209</v>
      </c>
      <c r="O418" s="86">
        <v>45232</v>
      </c>
      <c r="P418" s="86">
        <v>45293</v>
      </c>
      <c r="Q418" s="86">
        <v>45324</v>
      </c>
      <c r="R418" s="86">
        <v>45437</v>
      </c>
      <c r="S418" s="86">
        <v>45437</v>
      </c>
      <c r="T418" s="26" t="s">
        <v>110</v>
      </c>
    </row>
    <row r="419" spans="1:20" x14ac:dyDescent="0.25">
      <c r="A419" s="26">
        <v>93367782</v>
      </c>
      <c r="B419" s="26" t="s">
        <v>87</v>
      </c>
      <c r="C419" s="3" t="s">
        <v>736</v>
      </c>
      <c r="D419" s="26" t="s">
        <v>89</v>
      </c>
      <c r="E419" s="86">
        <v>45047</v>
      </c>
      <c r="F419" s="3" t="s">
        <v>27</v>
      </c>
      <c r="G419" s="3" t="s">
        <v>305</v>
      </c>
      <c r="H419" s="3" t="s">
        <v>136</v>
      </c>
      <c r="I419" s="26" t="s">
        <v>29</v>
      </c>
      <c r="J419" s="26" t="s">
        <v>35</v>
      </c>
      <c r="K419" s="86">
        <v>45230</v>
      </c>
      <c r="L419" s="3" t="s">
        <v>136</v>
      </c>
      <c r="M419" s="3" t="s">
        <v>123</v>
      </c>
      <c r="N419" s="26">
        <v>209</v>
      </c>
      <c r="O419" s="86">
        <v>45230</v>
      </c>
      <c r="P419" s="86">
        <v>45283</v>
      </c>
      <c r="Q419" s="86">
        <v>45344</v>
      </c>
      <c r="R419" s="86">
        <v>45411</v>
      </c>
      <c r="S419" s="86">
        <v>45411</v>
      </c>
      <c r="T419" s="26" t="s">
        <v>110</v>
      </c>
    </row>
    <row r="420" spans="1:20" x14ac:dyDescent="0.25">
      <c r="A420" s="26">
        <v>93371390</v>
      </c>
      <c r="B420" s="26" t="s">
        <v>87</v>
      </c>
      <c r="C420" s="3" t="s">
        <v>737</v>
      </c>
      <c r="D420" s="26" t="s">
        <v>89</v>
      </c>
      <c r="E420" s="86">
        <v>45050</v>
      </c>
      <c r="F420" s="3" t="s">
        <v>0</v>
      </c>
      <c r="G420" s="3" t="s">
        <v>305</v>
      </c>
      <c r="H420" s="3" t="s">
        <v>19</v>
      </c>
      <c r="I420" s="26" t="s">
        <v>29</v>
      </c>
      <c r="J420" s="26" t="s">
        <v>35</v>
      </c>
      <c r="K420" s="86">
        <v>45234</v>
      </c>
      <c r="L420" s="3" t="s">
        <v>19</v>
      </c>
      <c r="M420" s="3" t="s">
        <v>0</v>
      </c>
      <c r="N420" s="26">
        <v>209</v>
      </c>
      <c r="O420" s="86">
        <v>45234</v>
      </c>
      <c r="P420" s="86">
        <v>45295</v>
      </c>
      <c r="Q420" s="86">
        <v>45328</v>
      </c>
      <c r="R420" s="86">
        <v>45419</v>
      </c>
      <c r="S420" s="86">
        <v>45419</v>
      </c>
      <c r="T420" s="26" t="s">
        <v>110</v>
      </c>
    </row>
    <row r="421" spans="1:20" x14ac:dyDescent="0.25">
      <c r="A421" s="26">
        <v>93372277</v>
      </c>
      <c r="B421" s="26" t="s">
        <v>87</v>
      </c>
      <c r="C421" s="3" t="s">
        <v>738</v>
      </c>
      <c r="D421" s="26" t="s">
        <v>89</v>
      </c>
      <c r="E421" s="86">
        <v>45050</v>
      </c>
      <c r="F421" s="3" t="s">
        <v>27</v>
      </c>
      <c r="G421" s="3" t="s">
        <v>739</v>
      </c>
      <c r="H421" s="3" t="s">
        <v>138</v>
      </c>
      <c r="I421" s="26" t="s">
        <v>29</v>
      </c>
      <c r="J421" s="26" t="s">
        <v>35</v>
      </c>
      <c r="K421" s="86">
        <v>45234</v>
      </c>
      <c r="L421" s="3" t="s">
        <v>138</v>
      </c>
      <c r="M421" s="3" t="s">
        <v>123</v>
      </c>
      <c r="N421" s="26">
        <v>209</v>
      </c>
      <c r="O421" s="86">
        <v>45234</v>
      </c>
      <c r="P421" s="86">
        <v>45296</v>
      </c>
      <c r="Q421" s="86">
        <v>45329</v>
      </c>
      <c r="R421" s="86">
        <v>45436</v>
      </c>
      <c r="S421" s="86">
        <v>45436</v>
      </c>
      <c r="T421" s="26" t="s">
        <v>110</v>
      </c>
    </row>
    <row r="422" spans="1:20" x14ac:dyDescent="0.25">
      <c r="A422" s="26">
        <v>93387519</v>
      </c>
      <c r="B422" s="26" t="s">
        <v>87</v>
      </c>
      <c r="C422" s="3" t="s">
        <v>1243</v>
      </c>
      <c r="D422" s="26" t="s">
        <v>89</v>
      </c>
      <c r="E422" s="86">
        <v>45026</v>
      </c>
      <c r="F422" s="3" t="s">
        <v>28</v>
      </c>
      <c r="G422" s="3" t="s">
        <v>411</v>
      </c>
      <c r="H422" s="3" t="s">
        <v>1225</v>
      </c>
      <c r="I422" s="26" t="s">
        <v>29</v>
      </c>
      <c r="J422" s="26" t="s">
        <v>35</v>
      </c>
      <c r="K422" s="86">
        <v>45212</v>
      </c>
      <c r="L422" s="3" t="s">
        <v>25</v>
      </c>
      <c r="M422" s="3" t="s">
        <v>131</v>
      </c>
      <c r="N422" s="26">
        <v>209</v>
      </c>
      <c r="O422" s="26"/>
      <c r="P422" s="26"/>
      <c r="Q422" s="26"/>
      <c r="R422" s="26"/>
      <c r="S422" s="26"/>
      <c r="T422" s="26" t="s">
        <v>65</v>
      </c>
    </row>
    <row r="423" spans="1:20" x14ac:dyDescent="0.25">
      <c r="A423" s="26">
        <v>82173308</v>
      </c>
      <c r="B423" s="26" t="s">
        <v>87</v>
      </c>
      <c r="C423" s="3" t="s">
        <v>1244</v>
      </c>
      <c r="D423" s="26" t="s">
        <v>88</v>
      </c>
      <c r="E423" s="86">
        <v>45067</v>
      </c>
      <c r="F423" s="3" t="s">
        <v>27</v>
      </c>
      <c r="G423" s="3"/>
      <c r="H423" s="3" t="s">
        <v>16</v>
      </c>
      <c r="I423" s="26" t="s">
        <v>29</v>
      </c>
      <c r="J423" s="26" t="s">
        <v>71</v>
      </c>
      <c r="K423" s="86">
        <v>45251</v>
      </c>
      <c r="L423" s="3" t="s">
        <v>16</v>
      </c>
      <c r="M423" s="3" t="s">
        <v>123</v>
      </c>
      <c r="N423" s="26">
        <v>209</v>
      </c>
      <c r="O423" s="86">
        <v>45251</v>
      </c>
      <c r="P423" s="26"/>
      <c r="Q423" s="26"/>
      <c r="R423" s="86">
        <v>45433</v>
      </c>
      <c r="S423" s="86">
        <v>45433</v>
      </c>
      <c r="T423" s="26" t="s">
        <v>65</v>
      </c>
    </row>
    <row r="424" spans="1:20" x14ac:dyDescent="0.25">
      <c r="A424" s="26">
        <v>93162008</v>
      </c>
      <c r="B424" s="26" t="s">
        <v>87</v>
      </c>
      <c r="C424" s="3" t="s">
        <v>740</v>
      </c>
      <c r="D424" s="26" t="s">
        <v>88</v>
      </c>
      <c r="E424" s="86">
        <v>44896</v>
      </c>
      <c r="F424" s="3" t="s">
        <v>0</v>
      </c>
      <c r="G424" s="3" t="s">
        <v>306</v>
      </c>
      <c r="H424" s="3" t="s">
        <v>21</v>
      </c>
      <c r="I424" s="26" t="s">
        <v>29</v>
      </c>
      <c r="J424" s="26" t="s">
        <v>71</v>
      </c>
      <c r="K424" s="86">
        <v>45260</v>
      </c>
      <c r="L424" s="3" t="s">
        <v>21</v>
      </c>
      <c r="M424" s="3" t="s">
        <v>0</v>
      </c>
      <c r="N424" s="26">
        <v>209</v>
      </c>
      <c r="O424" s="86">
        <v>45260</v>
      </c>
      <c r="P424" s="86">
        <v>45323</v>
      </c>
      <c r="Q424" s="86">
        <v>45358</v>
      </c>
      <c r="R424" s="26"/>
      <c r="S424" s="86">
        <v>45449</v>
      </c>
      <c r="T424" s="26" t="s">
        <v>65</v>
      </c>
    </row>
    <row r="425" spans="1:20" x14ac:dyDescent="0.25">
      <c r="A425" s="26">
        <v>93173171</v>
      </c>
      <c r="B425" s="26" t="s">
        <v>87</v>
      </c>
      <c r="C425" s="3" t="s">
        <v>741</v>
      </c>
      <c r="D425" s="26" t="s">
        <v>89</v>
      </c>
      <c r="E425" s="86">
        <v>44905</v>
      </c>
      <c r="F425" s="3" t="s">
        <v>0</v>
      </c>
      <c r="G425" s="3" t="s">
        <v>307</v>
      </c>
      <c r="H425" s="3" t="s">
        <v>130</v>
      </c>
      <c r="I425" s="26" t="s">
        <v>29</v>
      </c>
      <c r="J425" s="26" t="s">
        <v>71</v>
      </c>
      <c r="K425" s="86">
        <v>45255</v>
      </c>
      <c r="L425" s="3" t="s">
        <v>130</v>
      </c>
      <c r="M425" s="3" t="s">
        <v>0</v>
      </c>
      <c r="N425" s="26">
        <v>209</v>
      </c>
      <c r="O425" s="86">
        <v>45255</v>
      </c>
      <c r="P425" s="86">
        <v>45316</v>
      </c>
      <c r="Q425" s="26"/>
      <c r="R425" s="26"/>
      <c r="S425" s="26"/>
      <c r="T425" s="26" t="s">
        <v>65</v>
      </c>
    </row>
    <row r="426" spans="1:20" x14ac:dyDescent="0.25">
      <c r="A426" s="26">
        <v>93173363</v>
      </c>
      <c r="B426" s="26" t="s">
        <v>87</v>
      </c>
      <c r="C426" s="3" t="s">
        <v>742</v>
      </c>
      <c r="D426" s="26" t="s">
        <v>89</v>
      </c>
      <c r="E426" s="86">
        <v>44905</v>
      </c>
      <c r="F426" s="3" t="s">
        <v>27</v>
      </c>
      <c r="G426" s="3" t="s">
        <v>306</v>
      </c>
      <c r="H426" s="3" t="s">
        <v>17</v>
      </c>
      <c r="I426" s="26" t="s">
        <v>29</v>
      </c>
      <c r="J426" s="26" t="s">
        <v>71</v>
      </c>
      <c r="K426" s="86">
        <v>45257</v>
      </c>
      <c r="L426" s="3" t="s">
        <v>25</v>
      </c>
      <c r="M426" s="3" t="s">
        <v>131</v>
      </c>
      <c r="N426" s="26">
        <v>209</v>
      </c>
      <c r="O426" s="26"/>
      <c r="P426" s="26"/>
      <c r="Q426" s="26"/>
      <c r="R426" s="26"/>
      <c r="S426" s="26"/>
      <c r="T426" s="26" t="s">
        <v>65</v>
      </c>
    </row>
    <row r="427" spans="1:20" x14ac:dyDescent="0.25">
      <c r="A427" s="26">
        <v>93189532</v>
      </c>
      <c r="B427" s="26" t="s">
        <v>87</v>
      </c>
      <c r="C427" s="3" t="s">
        <v>743</v>
      </c>
      <c r="D427" s="26" t="s">
        <v>89</v>
      </c>
      <c r="E427" s="86">
        <v>44917</v>
      </c>
      <c r="F427" s="3" t="s">
        <v>93</v>
      </c>
      <c r="G427" s="3" t="s">
        <v>305</v>
      </c>
      <c r="H427" s="3" t="s">
        <v>13</v>
      </c>
      <c r="I427" s="26" t="s">
        <v>29</v>
      </c>
      <c r="J427" s="26" t="s">
        <v>71</v>
      </c>
      <c r="K427" s="86">
        <v>45261</v>
      </c>
      <c r="L427" s="3" t="s">
        <v>13</v>
      </c>
      <c r="M427" s="3" t="s">
        <v>123</v>
      </c>
      <c r="N427" s="26">
        <v>209</v>
      </c>
      <c r="O427" s="86">
        <v>45261</v>
      </c>
      <c r="P427" s="86">
        <v>45324</v>
      </c>
      <c r="Q427" s="86">
        <v>45353</v>
      </c>
      <c r="R427" s="26"/>
      <c r="S427" s="26"/>
      <c r="T427" s="26" t="s">
        <v>65</v>
      </c>
    </row>
    <row r="428" spans="1:20" x14ac:dyDescent="0.25">
      <c r="A428" s="26">
        <v>93196325</v>
      </c>
      <c r="B428" s="26" t="s">
        <v>87</v>
      </c>
      <c r="C428" s="3" t="s">
        <v>744</v>
      </c>
      <c r="D428" s="26" t="s">
        <v>88</v>
      </c>
      <c r="E428" s="86">
        <v>44923</v>
      </c>
      <c r="F428" s="3" t="s">
        <v>30</v>
      </c>
      <c r="G428" s="3" t="s">
        <v>311</v>
      </c>
      <c r="H428" s="3" t="s">
        <v>5</v>
      </c>
      <c r="I428" s="26" t="s">
        <v>29</v>
      </c>
      <c r="J428" s="26" t="s">
        <v>71</v>
      </c>
      <c r="K428" s="86">
        <v>45247</v>
      </c>
      <c r="L428" s="3" t="s">
        <v>5</v>
      </c>
      <c r="M428" s="3" t="s">
        <v>0</v>
      </c>
      <c r="N428" s="26">
        <v>209</v>
      </c>
      <c r="O428" s="86">
        <v>45247</v>
      </c>
      <c r="P428" s="26"/>
      <c r="Q428" s="26"/>
      <c r="R428" s="26"/>
      <c r="S428" s="26"/>
      <c r="T428" s="26" t="s">
        <v>65</v>
      </c>
    </row>
    <row r="429" spans="1:20" x14ac:dyDescent="0.25">
      <c r="A429" s="26">
        <v>93217726</v>
      </c>
      <c r="B429" s="26" t="s">
        <v>87</v>
      </c>
      <c r="C429" s="3" t="s">
        <v>745</v>
      </c>
      <c r="D429" s="26" t="s">
        <v>89</v>
      </c>
      <c r="E429" s="86">
        <v>44938</v>
      </c>
      <c r="F429" s="3" t="s">
        <v>0</v>
      </c>
      <c r="G429" s="3" t="s">
        <v>308</v>
      </c>
      <c r="H429" s="3" t="s">
        <v>4</v>
      </c>
      <c r="I429" s="26" t="s">
        <v>29</v>
      </c>
      <c r="J429" s="26" t="s">
        <v>71</v>
      </c>
      <c r="K429" s="86">
        <v>45245</v>
      </c>
      <c r="L429" s="3" t="s">
        <v>1</v>
      </c>
      <c r="M429" s="3" t="s">
        <v>0</v>
      </c>
      <c r="N429" s="26">
        <v>209</v>
      </c>
      <c r="O429" s="86">
        <v>45245</v>
      </c>
      <c r="P429" s="86">
        <v>45282</v>
      </c>
      <c r="Q429" s="26"/>
      <c r="R429" s="26"/>
      <c r="S429" s="26"/>
      <c r="T429" s="26" t="s">
        <v>65</v>
      </c>
    </row>
    <row r="430" spans="1:20" x14ac:dyDescent="0.25">
      <c r="A430" s="26">
        <v>93249200</v>
      </c>
      <c r="B430" s="26" t="s">
        <v>87</v>
      </c>
      <c r="C430" s="3" t="s">
        <v>746</v>
      </c>
      <c r="D430" s="26" t="s">
        <v>88</v>
      </c>
      <c r="E430" s="86">
        <v>44961</v>
      </c>
      <c r="F430" s="3" t="s">
        <v>0</v>
      </c>
      <c r="G430" s="3" t="s">
        <v>28</v>
      </c>
      <c r="H430" s="3" t="s">
        <v>130</v>
      </c>
      <c r="I430" s="26" t="s">
        <v>29</v>
      </c>
      <c r="J430" s="26" t="s">
        <v>71</v>
      </c>
      <c r="K430" s="86">
        <v>45257</v>
      </c>
      <c r="L430" s="3" t="s">
        <v>130</v>
      </c>
      <c r="M430" s="3" t="s">
        <v>0</v>
      </c>
      <c r="N430" s="26">
        <v>209</v>
      </c>
      <c r="O430" s="86">
        <v>45257</v>
      </c>
      <c r="P430" s="86">
        <v>45288</v>
      </c>
      <c r="Q430" s="86">
        <v>45322</v>
      </c>
      <c r="R430" s="86">
        <v>45447</v>
      </c>
      <c r="S430" s="86">
        <v>45447</v>
      </c>
      <c r="T430" s="26" t="s">
        <v>110</v>
      </c>
    </row>
    <row r="431" spans="1:20" x14ac:dyDescent="0.25">
      <c r="A431" s="26">
        <v>93249945</v>
      </c>
      <c r="B431" s="26" t="s">
        <v>87</v>
      </c>
      <c r="C431" s="3" t="s">
        <v>747</v>
      </c>
      <c r="D431" s="26" t="s">
        <v>89</v>
      </c>
      <c r="E431" s="86">
        <v>44962</v>
      </c>
      <c r="F431" s="3" t="s">
        <v>27</v>
      </c>
      <c r="G431" s="3" t="s">
        <v>305</v>
      </c>
      <c r="H431" s="3" t="s">
        <v>13</v>
      </c>
      <c r="I431" s="26" t="s">
        <v>29</v>
      </c>
      <c r="J431" s="26" t="s">
        <v>71</v>
      </c>
      <c r="K431" s="86">
        <v>45251</v>
      </c>
      <c r="L431" s="3" t="s">
        <v>13</v>
      </c>
      <c r="M431" s="3" t="s">
        <v>123</v>
      </c>
      <c r="N431" s="26">
        <v>209</v>
      </c>
      <c r="O431" s="86">
        <v>45251</v>
      </c>
      <c r="P431" s="26"/>
      <c r="Q431" s="26"/>
      <c r="R431" s="26"/>
      <c r="S431" s="26"/>
      <c r="T431" s="26" t="s">
        <v>65</v>
      </c>
    </row>
    <row r="432" spans="1:20" x14ac:dyDescent="0.25">
      <c r="A432" s="26">
        <v>93250682</v>
      </c>
      <c r="B432" s="26" t="s">
        <v>87</v>
      </c>
      <c r="C432" s="3" t="s">
        <v>748</v>
      </c>
      <c r="D432" s="26" t="s">
        <v>89</v>
      </c>
      <c r="E432" s="86">
        <v>44962</v>
      </c>
      <c r="F432" s="3" t="s">
        <v>0</v>
      </c>
      <c r="G432" s="3" t="s">
        <v>307</v>
      </c>
      <c r="H432" s="3" t="s">
        <v>10</v>
      </c>
      <c r="I432" s="26" t="s">
        <v>29</v>
      </c>
      <c r="J432" s="26" t="s">
        <v>71</v>
      </c>
      <c r="K432" s="86">
        <v>45236</v>
      </c>
      <c r="L432" s="3" t="s">
        <v>10</v>
      </c>
      <c r="M432" s="3" t="s">
        <v>0</v>
      </c>
      <c r="N432" s="26">
        <v>209</v>
      </c>
      <c r="O432" s="86">
        <v>45236</v>
      </c>
      <c r="P432" s="86">
        <v>45265</v>
      </c>
      <c r="Q432" s="86">
        <v>45297</v>
      </c>
      <c r="R432" s="26"/>
      <c r="S432" s="26"/>
      <c r="T432" s="26" t="s">
        <v>65</v>
      </c>
    </row>
    <row r="433" spans="1:20" x14ac:dyDescent="0.25">
      <c r="A433" s="26">
        <v>93319750</v>
      </c>
      <c r="B433" s="26" t="s">
        <v>87</v>
      </c>
      <c r="C433" s="3" t="s">
        <v>749</v>
      </c>
      <c r="D433" s="26" t="s">
        <v>89</v>
      </c>
      <c r="E433" s="86">
        <v>45011</v>
      </c>
      <c r="F433" s="3" t="s">
        <v>27</v>
      </c>
      <c r="G433" s="3" t="s">
        <v>305</v>
      </c>
      <c r="H433" s="3" t="s">
        <v>274</v>
      </c>
      <c r="I433" s="26" t="s">
        <v>29</v>
      </c>
      <c r="J433" s="26" t="s">
        <v>71</v>
      </c>
      <c r="K433" s="86">
        <v>45237</v>
      </c>
      <c r="L433" s="3" t="s">
        <v>274</v>
      </c>
      <c r="M433" s="3" t="s">
        <v>123</v>
      </c>
      <c r="N433" s="26">
        <v>209</v>
      </c>
      <c r="O433" s="86">
        <v>45237</v>
      </c>
      <c r="P433" s="86">
        <v>45289</v>
      </c>
      <c r="Q433" s="86">
        <v>45325</v>
      </c>
      <c r="R433" s="86">
        <v>45446</v>
      </c>
      <c r="S433" s="86">
        <v>45446</v>
      </c>
      <c r="T433" s="26" t="s">
        <v>110</v>
      </c>
    </row>
    <row r="434" spans="1:20" x14ac:dyDescent="0.25">
      <c r="A434" s="26">
        <v>93325988</v>
      </c>
      <c r="B434" s="26" t="s">
        <v>87</v>
      </c>
      <c r="C434" s="3" t="s">
        <v>750</v>
      </c>
      <c r="D434" s="26" t="s">
        <v>89</v>
      </c>
      <c r="E434" s="86">
        <v>45015</v>
      </c>
      <c r="F434" s="3" t="s">
        <v>93</v>
      </c>
      <c r="G434" s="3" t="s">
        <v>311</v>
      </c>
      <c r="H434" s="3" t="s">
        <v>11</v>
      </c>
      <c r="I434" s="26" t="s">
        <v>29</v>
      </c>
      <c r="J434" s="26" t="s">
        <v>71</v>
      </c>
      <c r="K434" s="86">
        <v>45260</v>
      </c>
      <c r="L434" s="3" t="s">
        <v>11</v>
      </c>
      <c r="M434" s="3" t="s">
        <v>123</v>
      </c>
      <c r="N434" s="26">
        <v>209</v>
      </c>
      <c r="O434" s="86">
        <v>45260</v>
      </c>
      <c r="P434" s="86">
        <v>45295</v>
      </c>
      <c r="Q434" s="26"/>
      <c r="R434" s="86">
        <v>45469</v>
      </c>
      <c r="S434" s="86">
        <v>45469</v>
      </c>
      <c r="T434" s="26" t="s">
        <v>65</v>
      </c>
    </row>
    <row r="435" spans="1:20" x14ac:dyDescent="0.25">
      <c r="A435" s="26">
        <v>93331328</v>
      </c>
      <c r="B435" s="26" t="s">
        <v>87</v>
      </c>
      <c r="C435" s="3" t="s">
        <v>751</v>
      </c>
      <c r="D435" s="26" t="s">
        <v>89</v>
      </c>
      <c r="E435" s="86">
        <v>45019</v>
      </c>
      <c r="F435" s="3" t="s">
        <v>27</v>
      </c>
      <c r="G435" s="3" t="s">
        <v>306</v>
      </c>
      <c r="H435" s="3" t="s">
        <v>141</v>
      </c>
      <c r="I435" s="26" t="s">
        <v>29</v>
      </c>
      <c r="J435" s="26" t="s">
        <v>71</v>
      </c>
      <c r="K435" s="86">
        <v>45251</v>
      </c>
      <c r="L435" s="3" t="s">
        <v>25</v>
      </c>
      <c r="M435" s="3" t="s">
        <v>131</v>
      </c>
      <c r="N435" s="26">
        <v>209</v>
      </c>
      <c r="O435" s="26"/>
      <c r="P435" s="26"/>
      <c r="Q435" s="26"/>
      <c r="R435" s="26"/>
      <c r="S435" s="26"/>
      <c r="T435" s="26" t="s">
        <v>65</v>
      </c>
    </row>
    <row r="436" spans="1:20" x14ac:dyDescent="0.25">
      <c r="A436" s="26">
        <v>93334247</v>
      </c>
      <c r="B436" s="26" t="s">
        <v>87</v>
      </c>
      <c r="C436" s="3" t="s">
        <v>752</v>
      </c>
      <c r="D436" s="26" t="s">
        <v>89</v>
      </c>
      <c r="E436" s="86">
        <v>45021</v>
      </c>
      <c r="F436" s="3" t="s">
        <v>28</v>
      </c>
      <c r="G436" s="3" t="s">
        <v>306</v>
      </c>
      <c r="H436" s="3" t="s">
        <v>24</v>
      </c>
      <c r="I436" s="26" t="s">
        <v>29</v>
      </c>
      <c r="J436" s="26" t="s">
        <v>71</v>
      </c>
      <c r="K436" s="86">
        <v>45237</v>
      </c>
      <c r="L436" s="3" t="s">
        <v>25</v>
      </c>
      <c r="M436" s="3" t="s">
        <v>131</v>
      </c>
      <c r="N436" s="26">
        <v>209</v>
      </c>
      <c r="O436" s="26"/>
      <c r="P436" s="26"/>
      <c r="Q436" s="26"/>
      <c r="R436" s="26"/>
      <c r="S436" s="26"/>
      <c r="T436" s="26" t="s">
        <v>65</v>
      </c>
    </row>
    <row r="437" spans="1:20" x14ac:dyDescent="0.25">
      <c r="A437" s="26">
        <v>93341059</v>
      </c>
      <c r="B437" s="26" t="s">
        <v>87</v>
      </c>
      <c r="C437" s="3" t="s">
        <v>753</v>
      </c>
      <c r="D437" s="26" t="s">
        <v>88</v>
      </c>
      <c r="E437" s="86">
        <v>45027</v>
      </c>
      <c r="F437" s="3" t="s">
        <v>0</v>
      </c>
      <c r="G437" s="3" t="s">
        <v>307</v>
      </c>
      <c r="H437" s="3" t="s">
        <v>3</v>
      </c>
      <c r="I437" s="26" t="s">
        <v>29</v>
      </c>
      <c r="J437" s="26" t="s">
        <v>71</v>
      </c>
      <c r="K437" s="86">
        <v>45257</v>
      </c>
      <c r="L437" s="3" t="s">
        <v>3</v>
      </c>
      <c r="M437" s="3" t="s">
        <v>0</v>
      </c>
      <c r="N437" s="26">
        <v>209</v>
      </c>
      <c r="O437" s="86">
        <v>45257</v>
      </c>
      <c r="P437" s="86">
        <v>45287</v>
      </c>
      <c r="Q437" s="86">
        <v>45348</v>
      </c>
      <c r="R437" s="86">
        <v>45442</v>
      </c>
      <c r="S437" s="86">
        <v>45442</v>
      </c>
      <c r="T437" s="26" t="s">
        <v>110</v>
      </c>
    </row>
    <row r="438" spans="1:20" x14ac:dyDescent="0.25">
      <c r="A438" s="26">
        <v>93345284</v>
      </c>
      <c r="B438" s="26" t="s">
        <v>87</v>
      </c>
      <c r="C438" s="3" t="s">
        <v>1245</v>
      </c>
      <c r="D438" s="26" t="s">
        <v>88</v>
      </c>
      <c r="E438" s="86">
        <v>45027</v>
      </c>
      <c r="F438" s="3" t="s">
        <v>27</v>
      </c>
      <c r="G438" s="3"/>
      <c r="H438" s="3" t="s">
        <v>274</v>
      </c>
      <c r="I438" s="26" t="s">
        <v>29</v>
      </c>
      <c r="J438" s="26" t="s">
        <v>71</v>
      </c>
      <c r="K438" s="86">
        <v>45241</v>
      </c>
      <c r="L438" s="3" t="s">
        <v>274</v>
      </c>
      <c r="M438" s="3" t="s">
        <v>123</v>
      </c>
      <c r="N438" s="26">
        <v>209</v>
      </c>
      <c r="O438" s="86">
        <v>45241</v>
      </c>
      <c r="P438" s="86">
        <v>45304</v>
      </c>
      <c r="Q438" s="86">
        <v>45339</v>
      </c>
      <c r="R438" s="26"/>
      <c r="S438" s="86">
        <v>45449</v>
      </c>
      <c r="T438" s="26" t="s">
        <v>65</v>
      </c>
    </row>
    <row r="439" spans="1:20" x14ac:dyDescent="0.25">
      <c r="A439" s="26">
        <v>93346010</v>
      </c>
      <c r="B439" s="26" t="s">
        <v>87</v>
      </c>
      <c r="C439" s="3" t="s">
        <v>754</v>
      </c>
      <c r="D439" s="26" t="s">
        <v>89</v>
      </c>
      <c r="E439" s="86">
        <v>45030</v>
      </c>
      <c r="F439" s="3" t="s">
        <v>31</v>
      </c>
      <c r="G439" s="3" t="s">
        <v>306</v>
      </c>
      <c r="H439" s="3" t="s">
        <v>132</v>
      </c>
      <c r="I439" s="26" t="s">
        <v>29</v>
      </c>
      <c r="J439" s="26" t="s">
        <v>71</v>
      </c>
      <c r="K439" s="86">
        <v>45254</v>
      </c>
      <c r="L439" s="3" t="s">
        <v>132</v>
      </c>
      <c r="M439" s="3" t="s">
        <v>123</v>
      </c>
      <c r="N439" s="26">
        <v>209</v>
      </c>
      <c r="O439" s="86">
        <v>45254</v>
      </c>
      <c r="P439" s="86">
        <v>45321</v>
      </c>
      <c r="Q439" s="86">
        <v>45351</v>
      </c>
      <c r="R439" s="86">
        <v>45460</v>
      </c>
      <c r="S439" s="86">
        <v>45460</v>
      </c>
      <c r="T439" s="26" t="s">
        <v>110</v>
      </c>
    </row>
    <row r="440" spans="1:20" x14ac:dyDescent="0.25">
      <c r="A440" s="26">
        <v>93346275</v>
      </c>
      <c r="B440" s="26" t="s">
        <v>87</v>
      </c>
      <c r="C440" s="3" t="s">
        <v>755</v>
      </c>
      <c r="D440" s="26" t="s">
        <v>89</v>
      </c>
      <c r="E440" s="86">
        <v>45030</v>
      </c>
      <c r="F440" s="3" t="s">
        <v>0</v>
      </c>
      <c r="G440" s="3" t="s">
        <v>478</v>
      </c>
      <c r="H440" s="3" t="s">
        <v>130</v>
      </c>
      <c r="I440" s="26" t="s">
        <v>29</v>
      </c>
      <c r="J440" s="26" t="s">
        <v>71</v>
      </c>
      <c r="K440" s="86">
        <v>45247</v>
      </c>
      <c r="L440" s="3" t="s">
        <v>130</v>
      </c>
      <c r="M440" s="3" t="s">
        <v>0</v>
      </c>
      <c r="N440" s="26">
        <v>209</v>
      </c>
      <c r="O440" s="86">
        <v>45247</v>
      </c>
      <c r="P440" s="86">
        <v>45301</v>
      </c>
      <c r="Q440" s="26"/>
      <c r="R440" s="26"/>
      <c r="S440" s="26"/>
      <c r="T440" s="26" t="s">
        <v>65</v>
      </c>
    </row>
    <row r="441" spans="1:20" x14ac:dyDescent="0.25">
      <c r="A441" s="26">
        <v>93347277</v>
      </c>
      <c r="B441" s="26" t="s">
        <v>87</v>
      </c>
      <c r="C441" s="3" t="s">
        <v>756</v>
      </c>
      <c r="D441" s="26" t="s">
        <v>89</v>
      </c>
      <c r="E441" s="86">
        <v>45031</v>
      </c>
      <c r="F441" s="3" t="s">
        <v>27</v>
      </c>
      <c r="G441" s="3" t="s">
        <v>306</v>
      </c>
      <c r="H441" s="3" t="s">
        <v>115</v>
      </c>
      <c r="I441" s="26" t="s">
        <v>29</v>
      </c>
      <c r="J441" s="26" t="s">
        <v>71</v>
      </c>
      <c r="K441" s="86">
        <v>45259</v>
      </c>
      <c r="L441" s="3" t="s">
        <v>25</v>
      </c>
      <c r="M441" s="3" t="s">
        <v>131</v>
      </c>
      <c r="N441" s="26">
        <v>209</v>
      </c>
      <c r="O441" s="26"/>
      <c r="P441" s="26"/>
      <c r="Q441" s="26"/>
      <c r="R441" s="26"/>
      <c r="S441" s="26"/>
      <c r="T441" s="26" t="s">
        <v>65</v>
      </c>
    </row>
    <row r="442" spans="1:20" x14ac:dyDescent="0.25">
      <c r="A442" s="26">
        <v>93347795</v>
      </c>
      <c r="B442" s="26" t="s">
        <v>87</v>
      </c>
      <c r="C442" s="3" t="s">
        <v>757</v>
      </c>
      <c r="D442" s="26" t="s">
        <v>88</v>
      </c>
      <c r="E442" s="86">
        <v>45032</v>
      </c>
      <c r="F442" s="3" t="s">
        <v>27</v>
      </c>
      <c r="G442" s="3" t="s">
        <v>306</v>
      </c>
      <c r="H442" s="3" t="s">
        <v>141</v>
      </c>
      <c r="I442" s="26" t="s">
        <v>29</v>
      </c>
      <c r="J442" s="26" t="s">
        <v>71</v>
      </c>
      <c r="K442" s="86">
        <v>45237</v>
      </c>
      <c r="L442" s="3" t="s">
        <v>141</v>
      </c>
      <c r="M442" s="3" t="s">
        <v>129</v>
      </c>
      <c r="N442" s="26">
        <v>209</v>
      </c>
      <c r="O442" s="86">
        <v>45237</v>
      </c>
      <c r="P442" s="86">
        <v>45267</v>
      </c>
      <c r="Q442" s="86">
        <v>45330</v>
      </c>
      <c r="R442" s="86">
        <v>45422</v>
      </c>
      <c r="S442" s="86">
        <v>45421</v>
      </c>
      <c r="T442" s="26" t="s">
        <v>110</v>
      </c>
    </row>
    <row r="443" spans="1:20" x14ac:dyDescent="0.25">
      <c r="A443" s="26">
        <v>93348281</v>
      </c>
      <c r="B443" s="26" t="s">
        <v>87</v>
      </c>
      <c r="C443" s="3" t="s">
        <v>758</v>
      </c>
      <c r="D443" s="26" t="s">
        <v>89</v>
      </c>
      <c r="E443" s="86">
        <v>45031</v>
      </c>
      <c r="F443" s="3" t="s">
        <v>28</v>
      </c>
      <c r="G443" s="3" t="s">
        <v>306</v>
      </c>
      <c r="H443" s="3" t="s">
        <v>135</v>
      </c>
      <c r="I443" s="26" t="s">
        <v>29</v>
      </c>
      <c r="J443" s="26" t="s">
        <v>71</v>
      </c>
      <c r="K443" s="86">
        <v>45248</v>
      </c>
      <c r="L443" s="3" t="s">
        <v>132</v>
      </c>
      <c r="M443" s="3" t="s">
        <v>123</v>
      </c>
      <c r="N443" s="26">
        <v>209</v>
      </c>
      <c r="O443" s="86">
        <v>45248</v>
      </c>
      <c r="P443" s="86">
        <v>45288</v>
      </c>
      <c r="Q443" s="86">
        <v>45343</v>
      </c>
      <c r="R443" s="86">
        <v>45455</v>
      </c>
      <c r="S443" s="86">
        <v>45455</v>
      </c>
      <c r="T443" s="26" t="s">
        <v>110</v>
      </c>
    </row>
    <row r="444" spans="1:20" x14ac:dyDescent="0.25">
      <c r="A444" s="26">
        <v>93350085</v>
      </c>
      <c r="B444" s="26" t="s">
        <v>87</v>
      </c>
      <c r="C444" s="3" t="s">
        <v>759</v>
      </c>
      <c r="D444" s="26" t="s">
        <v>89</v>
      </c>
      <c r="E444" s="86">
        <v>45033</v>
      </c>
      <c r="F444" s="3" t="s">
        <v>27</v>
      </c>
      <c r="G444" s="3" t="s">
        <v>306</v>
      </c>
      <c r="H444" s="3" t="s">
        <v>133</v>
      </c>
      <c r="I444" s="26" t="s">
        <v>29</v>
      </c>
      <c r="J444" s="26" t="s">
        <v>71</v>
      </c>
      <c r="K444" s="86">
        <v>45240</v>
      </c>
      <c r="L444" s="3" t="s">
        <v>133</v>
      </c>
      <c r="M444" s="3" t="s">
        <v>129</v>
      </c>
      <c r="N444" s="26">
        <v>209</v>
      </c>
      <c r="O444" s="86">
        <v>45242</v>
      </c>
      <c r="P444" s="86">
        <v>45303</v>
      </c>
      <c r="Q444" s="86">
        <v>45334</v>
      </c>
      <c r="R444" s="86">
        <v>45426</v>
      </c>
      <c r="S444" s="86">
        <v>45426</v>
      </c>
      <c r="T444" s="26" t="s">
        <v>110</v>
      </c>
    </row>
    <row r="445" spans="1:20" x14ac:dyDescent="0.25">
      <c r="A445" s="26">
        <v>93351922</v>
      </c>
      <c r="B445" s="26" t="s">
        <v>87</v>
      </c>
      <c r="C445" s="3" t="s">
        <v>760</v>
      </c>
      <c r="D445" s="26" t="s">
        <v>89</v>
      </c>
      <c r="E445" s="86">
        <v>45035</v>
      </c>
      <c r="F445" s="3" t="s">
        <v>27</v>
      </c>
      <c r="G445" s="3" t="s">
        <v>550</v>
      </c>
      <c r="H445" s="3" t="s">
        <v>20</v>
      </c>
      <c r="I445" s="26" t="s">
        <v>29</v>
      </c>
      <c r="J445" s="26" t="s">
        <v>71</v>
      </c>
      <c r="K445" s="86">
        <v>45239</v>
      </c>
      <c r="L445" s="3" t="s">
        <v>20</v>
      </c>
      <c r="M445" s="3" t="s">
        <v>129</v>
      </c>
      <c r="N445" s="26">
        <v>209</v>
      </c>
      <c r="O445" s="86">
        <v>45239</v>
      </c>
      <c r="P445" s="86">
        <v>45269</v>
      </c>
      <c r="Q445" s="86">
        <v>45331</v>
      </c>
      <c r="R445" s="86">
        <v>45420</v>
      </c>
      <c r="S445" s="86">
        <v>45420</v>
      </c>
      <c r="T445" s="26" t="s">
        <v>110</v>
      </c>
    </row>
    <row r="446" spans="1:20" x14ac:dyDescent="0.25">
      <c r="A446" s="26">
        <v>93353051</v>
      </c>
      <c r="B446" s="26" t="s">
        <v>87</v>
      </c>
      <c r="C446" s="3" t="s">
        <v>761</v>
      </c>
      <c r="D446" s="26" t="s">
        <v>88</v>
      </c>
      <c r="E446" s="86">
        <v>45035</v>
      </c>
      <c r="F446" s="3" t="s">
        <v>27</v>
      </c>
      <c r="G446" s="3" t="s">
        <v>306</v>
      </c>
      <c r="H446" s="3" t="s">
        <v>115</v>
      </c>
      <c r="I446" s="26" t="s">
        <v>29</v>
      </c>
      <c r="J446" s="26" t="s">
        <v>71</v>
      </c>
      <c r="K446" s="86">
        <v>45244</v>
      </c>
      <c r="L446" s="3" t="s">
        <v>115</v>
      </c>
      <c r="M446" s="3" t="s">
        <v>129</v>
      </c>
      <c r="N446" s="26">
        <v>209</v>
      </c>
      <c r="O446" s="86">
        <v>45244</v>
      </c>
      <c r="P446" s="86">
        <v>45311</v>
      </c>
      <c r="Q446" s="86">
        <v>45340</v>
      </c>
      <c r="R446" s="86">
        <v>45436</v>
      </c>
      <c r="S446" s="86">
        <v>45436</v>
      </c>
      <c r="T446" s="26" t="s">
        <v>110</v>
      </c>
    </row>
    <row r="447" spans="1:20" x14ac:dyDescent="0.25">
      <c r="A447" s="26">
        <v>93356733</v>
      </c>
      <c r="B447" s="26" t="s">
        <v>87</v>
      </c>
      <c r="C447" s="3" t="s">
        <v>762</v>
      </c>
      <c r="D447" s="26" t="s">
        <v>89</v>
      </c>
      <c r="E447" s="86">
        <v>45038</v>
      </c>
      <c r="F447" s="3" t="s">
        <v>31</v>
      </c>
      <c r="G447" s="3" t="s">
        <v>305</v>
      </c>
      <c r="H447" s="3" t="s">
        <v>135</v>
      </c>
      <c r="I447" s="26" t="s">
        <v>29</v>
      </c>
      <c r="J447" s="26" t="s">
        <v>71</v>
      </c>
      <c r="K447" s="86">
        <v>45258</v>
      </c>
      <c r="L447" s="3" t="s">
        <v>135</v>
      </c>
      <c r="M447" s="3" t="s">
        <v>123</v>
      </c>
      <c r="N447" s="26">
        <v>209</v>
      </c>
      <c r="O447" s="86">
        <v>45258</v>
      </c>
      <c r="P447" s="86">
        <v>45325</v>
      </c>
      <c r="Q447" s="26"/>
      <c r="R447" s="86">
        <v>45461</v>
      </c>
      <c r="S447" s="86">
        <v>45461</v>
      </c>
      <c r="T447" s="26" t="s">
        <v>65</v>
      </c>
    </row>
    <row r="448" spans="1:20" x14ac:dyDescent="0.25">
      <c r="A448" s="26">
        <v>93357821</v>
      </c>
      <c r="B448" s="26" t="s">
        <v>87</v>
      </c>
      <c r="C448" s="3" t="s">
        <v>763</v>
      </c>
      <c r="D448" s="26" t="s">
        <v>88</v>
      </c>
      <c r="E448" s="86">
        <v>45040</v>
      </c>
      <c r="F448" s="3" t="s">
        <v>0</v>
      </c>
      <c r="G448" s="3" t="s">
        <v>314</v>
      </c>
      <c r="H448" s="3" t="s">
        <v>1</v>
      </c>
      <c r="I448" s="26" t="s">
        <v>29</v>
      </c>
      <c r="J448" s="26" t="s">
        <v>71</v>
      </c>
      <c r="K448" s="86">
        <v>45238</v>
      </c>
      <c r="L448" s="3" t="s">
        <v>1</v>
      </c>
      <c r="M448" s="3" t="s">
        <v>0</v>
      </c>
      <c r="N448" s="26">
        <v>209</v>
      </c>
      <c r="O448" s="86">
        <v>45238</v>
      </c>
      <c r="P448" s="86">
        <v>45267</v>
      </c>
      <c r="Q448" s="86">
        <v>45329</v>
      </c>
      <c r="R448" s="86">
        <v>45423</v>
      </c>
      <c r="S448" s="86">
        <v>45423</v>
      </c>
      <c r="T448" s="26" t="s">
        <v>110</v>
      </c>
    </row>
    <row r="449" spans="1:20" x14ac:dyDescent="0.25">
      <c r="A449" s="26">
        <v>93358423</v>
      </c>
      <c r="B449" s="26" t="s">
        <v>87</v>
      </c>
      <c r="C449" s="3" t="s">
        <v>764</v>
      </c>
      <c r="D449" s="26" t="s">
        <v>88</v>
      </c>
      <c r="E449" s="86">
        <v>45031</v>
      </c>
      <c r="F449" s="3" t="s">
        <v>0</v>
      </c>
      <c r="G449" s="3" t="s">
        <v>765</v>
      </c>
      <c r="H449" s="3" t="s">
        <v>1</v>
      </c>
      <c r="I449" s="26" t="s">
        <v>29</v>
      </c>
      <c r="J449" s="26" t="s">
        <v>71</v>
      </c>
      <c r="K449" s="86">
        <v>45252</v>
      </c>
      <c r="L449" s="3" t="s">
        <v>1</v>
      </c>
      <c r="M449" s="3" t="s">
        <v>0</v>
      </c>
      <c r="N449" s="26">
        <v>209</v>
      </c>
      <c r="O449" s="86">
        <v>45252</v>
      </c>
      <c r="P449" s="86">
        <v>45313</v>
      </c>
      <c r="Q449" s="26"/>
      <c r="R449" s="26"/>
      <c r="S449" s="26"/>
      <c r="T449" s="26" t="s">
        <v>65</v>
      </c>
    </row>
    <row r="450" spans="1:20" x14ac:dyDescent="0.25">
      <c r="A450" s="26">
        <v>93359424</v>
      </c>
      <c r="B450" s="26" t="s">
        <v>87</v>
      </c>
      <c r="C450" s="3" t="s">
        <v>766</v>
      </c>
      <c r="D450" s="26" t="s">
        <v>89</v>
      </c>
      <c r="E450" s="86">
        <v>45041</v>
      </c>
      <c r="F450" s="3" t="s">
        <v>27</v>
      </c>
      <c r="G450" s="3" t="s">
        <v>306</v>
      </c>
      <c r="H450" s="3" t="s">
        <v>141</v>
      </c>
      <c r="I450" s="26" t="s">
        <v>29</v>
      </c>
      <c r="J450" s="26" t="s">
        <v>71</v>
      </c>
      <c r="K450" s="86">
        <v>45250</v>
      </c>
      <c r="L450" s="3" t="s">
        <v>141</v>
      </c>
      <c r="M450" s="3" t="s">
        <v>129</v>
      </c>
      <c r="N450" s="26">
        <v>209</v>
      </c>
      <c r="O450" s="86">
        <v>45250</v>
      </c>
      <c r="P450" s="86">
        <v>45280</v>
      </c>
      <c r="Q450" s="86">
        <v>45342</v>
      </c>
      <c r="R450" s="86">
        <v>45455</v>
      </c>
      <c r="S450" s="86">
        <v>45455</v>
      </c>
      <c r="T450" s="26" t="s">
        <v>110</v>
      </c>
    </row>
    <row r="451" spans="1:20" x14ac:dyDescent="0.25">
      <c r="A451" s="26">
        <v>93360452</v>
      </c>
      <c r="B451" s="26" t="s">
        <v>87</v>
      </c>
      <c r="C451" s="3" t="s">
        <v>767</v>
      </c>
      <c r="D451" s="26" t="s">
        <v>88</v>
      </c>
      <c r="E451" s="86">
        <v>45041</v>
      </c>
      <c r="F451" s="3" t="s">
        <v>27</v>
      </c>
      <c r="G451" s="3" t="s">
        <v>411</v>
      </c>
      <c r="H451" s="3" t="s">
        <v>141</v>
      </c>
      <c r="I451" s="26" t="s">
        <v>29</v>
      </c>
      <c r="J451" s="26" t="s">
        <v>71</v>
      </c>
      <c r="K451" s="86">
        <v>45241</v>
      </c>
      <c r="L451" s="3" t="s">
        <v>141</v>
      </c>
      <c r="M451" s="3" t="s">
        <v>129</v>
      </c>
      <c r="N451" s="26">
        <v>209</v>
      </c>
      <c r="O451" s="86">
        <v>45241</v>
      </c>
      <c r="P451" s="86">
        <v>45302</v>
      </c>
      <c r="Q451" s="86">
        <v>45332</v>
      </c>
      <c r="R451" s="86">
        <v>45427</v>
      </c>
      <c r="S451" s="86">
        <v>45427</v>
      </c>
      <c r="T451" s="26" t="s">
        <v>110</v>
      </c>
    </row>
    <row r="452" spans="1:20" x14ac:dyDescent="0.25">
      <c r="A452" s="26">
        <v>93363597</v>
      </c>
      <c r="B452" s="26" t="s">
        <v>87</v>
      </c>
      <c r="C452" s="3" t="s">
        <v>768</v>
      </c>
      <c r="D452" s="26" t="s">
        <v>89</v>
      </c>
      <c r="E452" s="86">
        <v>45043</v>
      </c>
      <c r="F452" s="3" t="s">
        <v>0</v>
      </c>
      <c r="G452" s="3" t="s">
        <v>307</v>
      </c>
      <c r="H452" s="3" t="s">
        <v>130</v>
      </c>
      <c r="I452" s="26" t="s">
        <v>29</v>
      </c>
      <c r="J452" s="26" t="s">
        <v>71</v>
      </c>
      <c r="K452" s="86">
        <v>45236</v>
      </c>
      <c r="L452" s="3" t="s">
        <v>130</v>
      </c>
      <c r="M452" s="3" t="s">
        <v>0</v>
      </c>
      <c r="N452" s="26">
        <v>209</v>
      </c>
      <c r="O452" s="86">
        <v>45236</v>
      </c>
      <c r="P452" s="26"/>
      <c r="Q452" s="26"/>
      <c r="R452" s="26"/>
      <c r="S452" s="26"/>
      <c r="T452" s="26" t="s">
        <v>65</v>
      </c>
    </row>
    <row r="453" spans="1:20" x14ac:dyDescent="0.25">
      <c r="A453" s="26">
        <v>93367394</v>
      </c>
      <c r="B453" s="26" t="s">
        <v>87</v>
      </c>
      <c r="C453" s="3" t="s">
        <v>769</v>
      </c>
      <c r="D453" s="26" t="s">
        <v>89</v>
      </c>
      <c r="E453" s="86">
        <v>45047</v>
      </c>
      <c r="F453" s="3" t="s">
        <v>27</v>
      </c>
      <c r="G453" s="3" t="s">
        <v>305</v>
      </c>
      <c r="H453" s="3" t="s">
        <v>140</v>
      </c>
      <c r="I453" s="26" t="s">
        <v>29</v>
      </c>
      <c r="J453" s="26" t="s">
        <v>71</v>
      </c>
      <c r="K453" s="86">
        <v>45245</v>
      </c>
      <c r="L453" s="3" t="s">
        <v>140</v>
      </c>
      <c r="M453" s="3" t="s">
        <v>123</v>
      </c>
      <c r="N453" s="26">
        <v>209</v>
      </c>
      <c r="O453" s="86">
        <v>45245</v>
      </c>
      <c r="P453" s="86">
        <v>45279</v>
      </c>
      <c r="Q453" s="86">
        <v>45336</v>
      </c>
      <c r="R453" s="86">
        <v>45433</v>
      </c>
      <c r="S453" s="86">
        <v>45433</v>
      </c>
      <c r="T453" s="26" t="s">
        <v>110</v>
      </c>
    </row>
    <row r="454" spans="1:20" x14ac:dyDescent="0.25">
      <c r="A454" s="26">
        <v>93369226</v>
      </c>
      <c r="B454" s="26" t="s">
        <v>87</v>
      </c>
      <c r="C454" s="3" t="s">
        <v>770</v>
      </c>
      <c r="D454" s="26" t="s">
        <v>89</v>
      </c>
      <c r="E454" s="86">
        <v>45048</v>
      </c>
      <c r="F454" s="3" t="s">
        <v>0</v>
      </c>
      <c r="G454" s="3" t="s">
        <v>307</v>
      </c>
      <c r="H454" s="3" t="s">
        <v>19</v>
      </c>
      <c r="I454" s="26" t="s">
        <v>29</v>
      </c>
      <c r="J454" s="26" t="s">
        <v>71</v>
      </c>
      <c r="K454" s="86">
        <v>45239</v>
      </c>
      <c r="L454" s="3" t="s">
        <v>19</v>
      </c>
      <c r="M454" s="3" t="s">
        <v>0</v>
      </c>
      <c r="N454" s="26">
        <v>209</v>
      </c>
      <c r="O454" s="86">
        <v>45239</v>
      </c>
      <c r="P454" s="86">
        <v>45299</v>
      </c>
      <c r="Q454" s="86">
        <v>45324</v>
      </c>
      <c r="R454" s="86">
        <v>45421</v>
      </c>
      <c r="S454" s="86">
        <v>45433</v>
      </c>
      <c r="T454" s="26" t="s">
        <v>110</v>
      </c>
    </row>
    <row r="455" spans="1:20" x14ac:dyDescent="0.25">
      <c r="A455" s="26">
        <v>93369478</v>
      </c>
      <c r="B455" s="26" t="s">
        <v>87</v>
      </c>
      <c r="C455" s="3" t="s">
        <v>771</v>
      </c>
      <c r="D455" s="26" t="s">
        <v>88</v>
      </c>
      <c r="E455" s="86">
        <v>45049</v>
      </c>
      <c r="F455" s="3" t="s">
        <v>0</v>
      </c>
      <c r="G455" s="3" t="s">
        <v>312</v>
      </c>
      <c r="H455" s="3" t="s">
        <v>2</v>
      </c>
      <c r="I455" s="26" t="s">
        <v>29</v>
      </c>
      <c r="J455" s="26" t="s">
        <v>71</v>
      </c>
      <c r="K455" s="86">
        <v>45241</v>
      </c>
      <c r="L455" s="3" t="s">
        <v>2</v>
      </c>
      <c r="M455" s="3" t="s">
        <v>0</v>
      </c>
      <c r="N455" s="26">
        <v>209</v>
      </c>
      <c r="O455" s="86">
        <v>45241</v>
      </c>
      <c r="P455" s="86">
        <v>45271</v>
      </c>
      <c r="Q455" s="86">
        <v>45334</v>
      </c>
      <c r="R455" s="86">
        <v>45432</v>
      </c>
      <c r="S455" s="86">
        <v>45432</v>
      </c>
      <c r="T455" s="26" t="s">
        <v>110</v>
      </c>
    </row>
    <row r="456" spans="1:20" x14ac:dyDescent="0.25">
      <c r="A456" s="26">
        <v>93369661</v>
      </c>
      <c r="B456" s="26" t="s">
        <v>87</v>
      </c>
      <c r="C456" s="3" t="s">
        <v>772</v>
      </c>
      <c r="D456" s="26" t="s">
        <v>88</v>
      </c>
      <c r="E456" s="86">
        <v>45049</v>
      </c>
      <c r="F456" s="3" t="s">
        <v>0</v>
      </c>
      <c r="G456" s="3" t="s">
        <v>478</v>
      </c>
      <c r="H456" s="3" t="s">
        <v>130</v>
      </c>
      <c r="I456" s="26" t="s">
        <v>29</v>
      </c>
      <c r="J456" s="26" t="s">
        <v>71</v>
      </c>
      <c r="K456" s="86">
        <v>45238</v>
      </c>
      <c r="L456" s="3" t="s">
        <v>130</v>
      </c>
      <c r="M456" s="3" t="s">
        <v>0</v>
      </c>
      <c r="N456" s="26">
        <v>209</v>
      </c>
      <c r="O456" s="86">
        <v>45238</v>
      </c>
      <c r="P456" s="86">
        <v>45267</v>
      </c>
      <c r="Q456" s="86">
        <v>45297</v>
      </c>
      <c r="R456" s="26"/>
      <c r="S456" s="26"/>
      <c r="T456" s="26" t="s">
        <v>65</v>
      </c>
    </row>
    <row r="457" spans="1:20" x14ac:dyDescent="0.25">
      <c r="A457" s="26">
        <v>93369694</v>
      </c>
      <c r="B457" s="26" t="s">
        <v>87</v>
      </c>
      <c r="C457" s="3" t="s">
        <v>773</v>
      </c>
      <c r="D457" s="26" t="s">
        <v>89</v>
      </c>
      <c r="E457" s="86">
        <v>45049</v>
      </c>
      <c r="F457" s="3" t="s">
        <v>0</v>
      </c>
      <c r="G457" s="3" t="s">
        <v>306</v>
      </c>
      <c r="H457" s="3" t="s">
        <v>3</v>
      </c>
      <c r="I457" s="26" t="s">
        <v>29</v>
      </c>
      <c r="J457" s="26" t="s">
        <v>71</v>
      </c>
      <c r="K457" s="86">
        <v>45236</v>
      </c>
      <c r="L457" s="3" t="s">
        <v>3</v>
      </c>
      <c r="M457" s="3" t="s">
        <v>0</v>
      </c>
      <c r="N457" s="26">
        <v>209</v>
      </c>
      <c r="O457" s="86">
        <v>45236</v>
      </c>
      <c r="P457" s="86">
        <v>45283</v>
      </c>
      <c r="Q457" s="86">
        <v>45352</v>
      </c>
      <c r="R457" s="26"/>
      <c r="S457" s="86">
        <v>45435</v>
      </c>
      <c r="T457" s="26" t="s">
        <v>65</v>
      </c>
    </row>
    <row r="458" spans="1:20" x14ac:dyDescent="0.25">
      <c r="A458" s="26">
        <v>93371066</v>
      </c>
      <c r="B458" s="26" t="s">
        <v>87</v>
      </c>
      <c r="C458" s="3" t="s">
        <v>774</v>
      </c>
      <c r="D458" s="26" t="s">
        <v>89</v>
      </c>
      <c r="E458" s="86">
        <v>45049</v>
      </c>
      <c r="F458" s="3" t="s">
        <v>0</v>
      </c>
      <c r="G458" s="3" t="s">
        <v>495</v>
      </c>
      <c r="H458" s="3" t="s">
        <v>2</v>
      </c>
      <c r="I458" s="26" t="s">
        <v>29</v>
      </c>
      <c r="J458" s="26" t="s">
        <v>71</v>
      </c>
      <c r="K458" s="86">
        <v>45238</v>
      </c>
      <c r="L458" s="3" t="s">
        <v>2</v>
      </c>
      <c r="M458" s="3" t="s">
        <v>0</v>
      </c>
      <c r="N458" s="26">
        <v>209</v>
      </c>
      <c r="O458" s="86">
        <v>45238</v>
      </c>
      <c r="P458" s="86">
        <v>45296</v>
      </c>
      <c r="Q458" s="86">
        <v>45328</v>
      </c>
      <c r="R458" s="86">
        <v>45419</v>
      </c>
      <c r="S458" s="86">
        <v>45419</v>
      </c>
      <c r="T458" s="26" t="s">
        <v>110</v>
      </c>
    </row>
    <row r="459" spans="1:20" x14ac:dyDescent="0.25">
      <c r="A459" s="26">
        <v>93371762</v>
      </c>
      <c r="B459" s="26" t="s">
        <v>87</v>
      </c>
      <c r="C459" s="3" t="s">
        <v>775</v>
      </c>
      <c r="D459" s="26" t="s">
        <v>88</v>
      </c>
      <c r="E459" s="86">
        <v>45050</v>
      </c>
      <c r="F459" s="3" t="s">
        <v>27</v>
      </c>
      <c r="G459" s="3" t="s">
        <v>306</v>
      </c>
      <c r="H459" s="3" t="s">
        <v>141</v>
      </c>
      <c r="I459" s="26" t="s">
        <v>29</v>
      </c>
      <c r="J459" s="26" t="s">
        <v>71</v>
      </c>
      <c r="K459" s="86">
        <v>45239</v>
      </c>
      <c r="L459" s="3" t="s">
        <v>141</v>
      </c>
      <c r="M459" s="3" t="s">
        <v>129</v>
      </c>
      <c r="N459" s="26">
        <v>209</v>
      </c>
      <c r="O459" s="86">
        <v>45239</v>
      </c>
      <c r="P459" s="86">
        <v>45271</v>
      </c>
      <c r="Q459" s="86">
        <v>45306</v>
      </c>
      <c r="R459" s="86">
        <v>45427</v>
      </c>
      <c r="S459" s="86">
        <v>45427</v>
      </c>
      <c r="T459" s="26" t="s">
        <v>110</v>
      </c>
    </row>
    <row r="460" spans="1:20" x14ac:dyDescent="0.25">
      <c r="A460" s="26">
        <v>93372833</v>
      </c>
      <c r="B460" s="26" t="s">
        <v>87</v>
      </c>
      <c r="C460" s="3" t="s">
        <v>776</v>
      </c>
      <c r="D460" s="26" t="s">
        <v>89</v>
      </c>
      <c r="E460" s="86">
        <v>45051</v>
      </c>
      <c r="F460" s="3" t="s">
        <v>27</v>
      </c>
      <c r="G460" s="3" t="s">
        <v>314</v>
      </c>
      <c r="H460" s="3" t="s">
        <v>112</v>
      </c>
      <c r="I460" s="26" t="s">
        <v>29</v>
      </c>
      <c r="J460" s="26" t="s">
        <v>71</v>
      </c>
      <c r="K460" s="86">
        <v>45238</v>
      </c>
      <c r="L460" s="3" t="s">
        <v>112</v>
      </c>
      <c r="M460" s="3" t="s">
        <v>0</v>
      </c>
      <c r="N460" s="26">
        <v>209</v>
      </c>
      <c r="O460" s="86">
        <v>45238</v>
      </c>
      <c r="P460" s="26"/>
      <c r="Q460" s="26"/>
      <c r="R460" s="86">
        <v>45437</v>
      </c>
      <c r="S460" s="86">
        <v>45437</v>
      </c>
      <c r="T460" s="26" t="s">
        <v>65</v>
      </c>
    </row>
    <row r="461" spans="1:20" x14ac:dyDescent="0.25">
      <c r="A461" s="26">
        <v>93373740</v>
      </c>
      <c r="B461" s="26" t="s">
        <v>87</v>
      </c>
      <c r="C461" s="3" t="s">
        <v>777</v>
      </c>
      <c r="D461" s="26" t="s">
        <v>88</v>
      </c>
      <c r="E461" s="86">
        <v>45051</v>
      </c>
      <c r="F461" s="3" t="s">
        <v>0</v>
      </c>
      <c r="G461" s="3" t="s">
        <v>312</v>
      </c>
      <c r="H461" s="3" t="s">
        <v>6</v>
      </c>
      <c r="I461" s="26" t="s">
        <v>29</v>
      </c>
      <c r="J461" s="26" t="s">
        <v>71</v>
      </c>
      <c r="K461" s="86">
        <v>45236</v>
      </c>
      <c r="L461" s="3" t="s">
        <v>6</v>
      </c>
      <c r="M461" s="3" t="s">
        <v>0</v>
      </c>
      <c r="N461" s="26">
        <v>209</v>
      </c>
      <c r="O461" s="86">
        <v>45236</v>
      </c>
      <c r="P461" s="86">
        <v>45296</v>
      </c>
      <c r="Q461" s="86">
        <v>45327</v>
      </c>
      <c r="R461" s="86">
        <v>45418</v>
      </c>
      <c r="S461" s="86">
        <v>45418</v>
      </c>
      <c r="T461" s="26" t="s">
        <v>110</v>
      </c>
    </row>
    <row r="462" spans="1:20" x14ac:dyDescent="0.25">
      <c r="A462" s="26">
        <v>93373820</v>
      </c>
      <c r="B462" s="26" t="s">
        <v>87</v>
      </c>
      <c r="C462" s="3" t="s">
        <v>778</v>
      </c>
      <c r="D462" s="26" t="s">
        <v>89</v>
      </c>
      <c r="E462" s="86">
        <v>45051</v>
      </c>
      <c r="F462" s="3" t="s">
        <v>0</v>
      </c>
      <c r="G462" s="3" t="s">
        <v>311</v>
      </c>
      <c r="H462" s="3" t="s">
        <v>6</v>
      </c>
      <c r="I462" s="26" t="s">
        <v>29</v>
      </c>
      <c r="J462" s="26" t="s">
        <v>71</v>
      </c>
      <c r="K462" s="86">
        <v>45239</v>
      </c>
      <c r="L462" s="3" t="s">
        <v>6</v>
      </c>
      <c r="M462" s="3" t="s">
        <v>0</v>
      </c>
      <c r="N462" s="26">
        <v>209</v>
      </c>
      <c r="O462" s="86">
        <v>45239</v>
      </c>
      <c r="P462" s="86">
        <v>45267</v>
      </c>
      <c r="Q462" s="86">
        <v>45330</v>
      </c>
      <c r="R462" s="86">
        <v>45419</v>
      </c>
      <c r="S462" s="86">
        <v>45419</v>
      </c>
      <c r="T462" s="26" t="s">
        <v>110</v>
      </c>
    </row>
    <row r="463" spans="1:20" x14ac:dyDescent="0.25">
      <c r="A463" s="26">
        <v>93374136</v>
      </c>
      <c r="B463" s="26" t="s">
        <v>87</v>
      </c>
      <c r="C463" s="3" t="s">
        <v>779</v>
      </c>
      <c r="D463" s="26" t="s">
        <v>88</v>
      </c>
      <c r="E463" s="86">
        <v>45052</v>
      </c>
      <c r="F463" s="3" t="s">
        <v>30</v>
      </c>
      <c r="G463" s="3" t="s">
        <v>306</v>
      </c>
      <c r="H463" s="3" t="s">
        <v>5</v>
      </c>
      <c r="I463" s="26" t="s">
        <v>29</v>
      </c>
      <c r="J463" s="26" t="s">
        <v>71</v>
      </c>
      <c r="K463" s="86">
        <v>45236</v>
      </c>
      <c r="L463" s="3" t="s">
        <v>5</v>
      </c>
      <c r="M463" s="3" t="s">
        <v>0</v>
      </c>
      <c r="N463" s="26">
        <v>209</v>
      </c>
      <c r="O463" s="86">
        <v>45236</v>
      </c>
      <c r="P463" s="86">
        <v>45266</v>
      </c>
      <c r="Q463" s="86">
        <v>45324</v>
      </c>
      <c r="R463" s="86">
        <v>45418</v>
      </c>
      <c r="S463" s="86">
        <v>45418</v>
      </c>
      <c r="T463" s="26" t="s">
        <v>110</v>
      </c>
    </row>
    <row r="464" spans="1:20" x14ac:dyDescent="0.25">
      <c r="A464" s="26">
        <v>93374239</v>
      </c>
      <c r="B464" s="26" t="s">
        <v>87</v>
      </c>
      <c r="C464" s="3" t="s">
        <v>780</v>
      </c>
      <c r="D464" s="26" t="s">
        <v>88</v>
      </c>
      <c r="E464" s="86">
        <v>45052</v>
      </c>
      <c r="F464" s="3" t="s">
        <v>0</v>
      </c>
      <c r="G464" s="3" t="s">
        <v>308</v>
      </c>
      <c r="H464" s="3" t="s">
        <v>1</v>
      </c>
      <c r="I464" s="26" t="s">
        <v>29</v>
      </c>
      <c r="J464" s="26" t="s">
        <v>71</v>
      </c>
      <c r="K464" s="86">
        <v>45244</v>
      </c>
      <c r="L464" s="3" t="s">
        <v>1</v>
      </c>
      <c r="M464" s="3" t="s">
        <v>0</v>
      </c>
      <c r="N464" s="26">
        <v>209</v>
      </c>
      <c r="O464" s="86">
        <v>45244</v>
      </c>
      <c r="P464" s="86">
        <v>45309</v>
      </c>
      <c r="Q464" s="86">
        <v>45377</v>
      </c>
      <c r="R464" s="26"/>
      <c r="S464" s="86">
        <v>45448</v>
      </c>
      <c r="T464" s="26" t="s">
        <v>65</v>
      </c>
    </row>
    <row r="465" spans="1:20" x14ac:dyDescent="0.25">
      <c r="A465" s="26">
        <v>93374319</v>
      </c>
      <c r="B465" s="26" t="s">
        <v>87</v>
      </c>
      <c r="C465" s="3" t="s">
        <v>781</v>
      </c>
      <c r="D465" s="26" t="s">
        <v>88</v>
      </c>
      <c r="E465" s="86">
        <v>45052</v>
      </c>
      <c r="F465" s="3" t="s">
        <v>0</v>
      </c>
      <c r="G465" s="3" t="s">
        <v>305</v>
      </c>
      <c r="H465" s="3" t="s">
        <v>3</v>
      </c>
      <c r="I465" s="26" t="s">
        <v>29</v>
      </c>
      <c r="J465" s="26" t="s">
        <v>71</v>
      </c>
      <c r="K465" s="86">
        <v>45253</v>
      </c>
      <c r="L465" s="3" t="s">
        <v>3</v>
      </c>
      <c r="M465" s="3" t="s">
        <v>0</v>
      </c>
      <c r="N465" s="26">
        <v>209</v>
      </c>
      <c r="O465" s="86">
        <v>45253</v>
      </c>
      <c r="P465" s="86">
        <v>45309</v>
      </c>
      <c r="Q465" s="86">
        <v>45369</v>
      </c>
      <c r="R465" s="86">
        <v>45436</v>
      </c>
      <c r="S465" s="86">
        <v>45436</v>
      </c>
      <c r="T465" s="26" t="s">
        <v>110</v>
      </c>
    </row>
    <row r="466" spans="1:20" x14ac:dyDescent="0.25">
      <c r="A466" s="26">
        <v>93374391</v>
      </c>
      <c r="B466" s="26" t="s">
        <v>87</v>
      </c>
      <c r="C466" s="3" t="s">
        <v>782</v>
      </c>
      <c r="D466" s="26" t="s">
        <v>88</v>
      </c>
      <c r="E466" s="86">
        <v>45050</v>
      </c>
      <c r="F466" s="3" t="s">
        <v>27</v>
      </c>
      <c r="G466" s="3" t="s">
        <v>306</v>
      </c>
      <c r="H466" s="3" t="s">
        <v>274</v>
      </c>
      <c r="I466" s="26" t="s">
        <v>29</v>
      </c>
      <c r="J466" s="26" t="s">
        <v>71</v>
      </c>
      <c r="K466" s="86">
        <v>45238</v>
      </c>
      <c r="L466" s="3" t="s">
        <v>274</v>
      </c>
      <c r="M466" s="3" t="s">
        <v>123</v>
      </c>
      <c r="N466" s="26">
        <v>209</v>
      </c>
      <c r="O466" s="86">
        <v>45238</v>
      </c>
      <c r="P466" s="26"/>
      <c r="Q466" s="26"/>
      <c r="R466" s="86">
        <v>45446</v>
      </c>
      <c r="S466" s="86">
        <v>45446</v>
      </c>
      <c r="T466" s="26" t="s">
        <v>65</v>
      </c>
    </row>
    <row r="467" spans="1:20" x14ac:dyDescent="0.25">
      <c r="A467" s="26">
        <v>93375189</v>
      </c>
      <c r="B467" s="26" t="s">
        <v>87</v>
      </c>
      <c r="C467" s="3" t="s">
        <v>783</v>
      </c>
      <c r="D467" s="26" t="s">
        <v>89</v>
      </c>
      <c r="E467" s="86">
        <v>45053</v>
      </c>
      <c r="F467" s="3" t="s">
        <v>27</v>
      </c>
      <c r="G467" s="3" t="s">
        <v>306</v>
      </c>
      <c r="H467" s="3" t="s">
        <v>134</v>
      </c>
      <c r="I467" s="26" t="s">
        <v>29</v>
      </c>
      <c r="J467" s="26" t="s">
        <v>71</v>
      </c>
      <c r="K467" s="86">
        <v>45237</v>
      </c>
      <c r="L467" s="3" t="s">
        <v>134</v>
      </c>
      <c r="M467" s="3" t="s">
        <v>129</v>
      </c>
      <c r="N467" s="26">
        <v>209</v>
      </c>
      <c r="O467" s="86">
        <v>45237</v>
      </c>
      <c r="P467" s="86">
        <v>45299</v>
      </c>
      <c r="Q467" s="86">
        <v>45358</v>
      </c>
      <c r="R467" s="86">
        <v>45420</v>
      </c>
      <c r="S467" s="86">
        <v>45420</v>
      </c>
      <c r="T467" s="26" t="s">
        <v>110</v>
      </c>
    </row>
    <row r="468" spans="1:20" x14ac:dyDescent="0.25">
      <c r="A468" s="26">
        <v>93376290</v>
      </c>
      <c r="B468" s="26" t="s">
        <v>87</v>
      </c>
      <c r="C468" s="3" t="s">
        <v>784</v>
      </c>
      <c r="D468" s="26" t="s">
        <v>88</v>
      </c>
      <c r="E468" s="86">
        <v>45053</v>
      </c>
      <c r="F468" s="3" t="s">
        <v>27</v>
      </c>
      <c r="G468" s="3"/>
      <c r="H468" s="3" t="s">
        <v>274</v>
      </c>
      <c r="I468" s="26" t="s">
        <v>29</v>
      </c>
      <c r="J468" s="26" t="s">
        <v>71</v>
      </c>
      <c r="K468" s="86">
        <v>45239</v>
      </c>
      <c r="L468" s="3" t="s">
        <v>274</v>
      </c>
      <c r="M468" s="3" t="s">
        <v>123</v>
      </c>
      <c r="N468" s="26">
        <v>209</v>
      </c>
      <c r="O468" s="86">
        <v>45239</v>
      </c>
      <c r="P468" s="86">
        <v>45301</v>
      </c>
      <c r="Q468" s="86">
        <v>45362</v>
      </c>
      <c r="R468" s="86">
        <v>45421</v>
      </c>
      <c r="S468" s="86">
        <v>45421</v>
      </c>
      <c r="T468" s="26" t="s">
        <v>110</v>
      </c>
    </row>
    <row r="469" spans="1:20" x14ac:dyDescent="0.25">
      <c r="A469" s="26">
        <v>93376455</v>
      </c>
      <c r="B469" s="26" t="s">
        <v>87</v>
      </c>
      <c r="C469" s="3" t="s">
        <v>785</v>
      </c>
      <c r="D469" s="26" t="s">
        <v>88</v>
      </c>
      <c r="E469" s="86">
        <v>45052</v>
      </c>
      <c r="F469" s="3" t="s">
        <v>0</v>
      </c>
      <c r="G469" s="3" t="s">
        <v>306</v>
      </c>
      <c r="H469" s="3" t="s">
        <v>4</v>
      </c>
      <c r="I469" s="26" t="s">
        <v>29</v>
      </c>
      <c r="J469" s="26" t="s">
        <v>71</v>
      </c>
      <c r="K469" s="86">
        <v>45238</v>
      </c>
      <c r="L469" s="3" t="s">
        <v>4</v>
      </c>
      <c r="M469" s="3" t="s">
        <v>0</v>
      </c>
      <c r="N469" s="26">
        <v>209</v>
      </c>
      <c r="O469" s="86">
        <v>45238</v>
      </c>
      <c r="P469" s="86">
        <v>45267</v>
      </c>
      <c r="Q469" s="86">
        <v>45334</v>
      </c>
      <c r="R469" s="86">
        <v>45442</v>
      </c>
      <c r="S469" s="86">
        <v>45442</v>
      </c>
      <c r="T469" s="26" t="s">
        <v>110</v>
      </c>
    </row>
    <row r="470" spans="1:20" x14ac:dyDescent="0.25">
      <c r="A470" s="26">
        <v>93376778</v>
      </c>
      <c r="B470" s="26" t="s">
        <v>87</v>
      </c>
      <c r="C470" s="3" t="s">
        <v>786</v>
      </c>
      <c r="D470" s="26" t="s">
        <v>88</v>
      </c>
      <c r="E470" s="86">
        <v>45054</v>
      </c>
      <c r="F470" s="3" t="s">
        <v>30</v>
      </c>
      <c r="G470" s="3" t="s">
        <v>310</v>
      </c>
      <c r="H470" s="3" t="s">
        <v>5</v>
      </c>
      <c r="I470" s="26" t="s">
        <v>29</v>
      </c>
      <c r="J470" s="26" t="s">
        <v>71</v>
      </c>
      <c r="K470" s="86">
        <v>45244</v>
      </c>
      <c r="L470" s="3" t="s">
        <v>5</v>
      </c>
      <c r="M470" s="3" t="s">
        <v>0</v>
      </c>
      <c r="N470" s="26">
        <v>209</v>
      </c>
      <c r="O470" s="86">
        <v>45244</v>
      </c>
      <c r="P470" s="86">
        <v>45305</v>
      </c>
      <c r="Q470" s="86">
        <v>45343</v>
      </c>
      <c r="R470" s="86">
        <v>45446</v>
      </c>
      <c r="S470" s="86">
        <v>45446</v>
      </c>
      <c r="T470" s="26" t="s">
        <v>110</v>
      </c>
    </row>
    <row r="471" spans="1:20" x14ac:dyDescent="0.25">
      <c r="A471" s="26">
        <v>93378889</v>
      </c>
      <c r="B471" s="26" t="s">
        <v>87</v>
      </c>
      <c r="C471" s="3" t="s">
        <v>787</v>
      </c>
      <c r="D471" s="26" t="s">
        <v>88</v>
      </c>
      <c r="E471" s="86">
        <v>45055</v>
      </c>
      <c r="F471" s="3" t="s">
        <v>0</v>
      </c>
      <c r="G471" s="3" t="s">
        <v>306</v>
      </c>
      <c r="H471" s="3" t="s">
        <v>4</v>
      </c>
      <c r="I471" s="26" t="s">
        <v>29</v>
      </c>
      <c r="J471" s="26" t="s">
        <v>71</v>
      </c>
      <c r="K471" s="86">
        <v>45239</v>
      </c>
      <c r="L471" s="3" t="s">
        <v>4</v>
      </c>
      <c r="M471" s="3" t="s">
        <v>0</v>
      </c>
      <c r="N471" s="26">
        <v>209</v>
      </c>
      <c r="O471" s="86">
        <v>45239</v>
      </c>
      <c r="P471" s="86">
        <v>45272</v>
      </c>
      <c r="Q471" s="86">
        <v>45331</v>
      </c>
      <c r="R471" s="86">
        <v>45448</v>
      </c>
      <c r="S471" s="86">
        <v>45448</v>
      </c>
      <c r="T471" s="26" t="s">
        <v>110</v>
      </c>
    </row>
    <row r="472" spans="1:20" x14ac:dyDescent="0.25">
      <c r="A472" s="26">
        <v>93378892</v>
      </c>
      <c r="B472" s="26" t="s">
        <v>87</v>
      </c>
      <c r="C472" s="3" t="s">
        <v>788</v>
      </c>
      <c r="D472" s="26" t="s">
        <v>88</v>
      </c>
      <c r="E472" s="86">
        <v>45055</v>
      </c>
      <c r="F472" s="3" t="s">
        <v>0</v>
      </c>
      <c r="G472" s="3" t="s">
        <v>305</v>
      </c>
      <c r="H472" s="3" t="s">
        <v>4</v>
      </c>
      <c r="I472" s="26" t="s">
        <v>29</v>
      </c>
      <c r="J472" s="26" t="s">
        <v>71</v>
      </c>
      <c r="K472" s="86">
        <v>45239</v>
      </c>
      <c r="L472" s="3" t="s">
        <v>4</v>
      </c>
      <c r="M472" s="3" t="s">
        <v>0</v>
      </c>
      <c r="N472" s="26">
        <v>209</v>
      </c>
      <c r="O472" s="86">
        <v>45239</v>
      </c>
      <c r="P472" s="86">
        <v>45271</v>
      </c>
      <c r="Q472" s="86">
        <v>45331</v>
      </c>
      <c r="R472" s="86">
        <v>45421</v>
      </c>
      <c r="S472" s="86">
        <v>45425</v>
      </c>
      <c r="T472" s="26" t="s">
        <v>110</v>
      </c>
    </row>
    <row r="473" spans="1:20" x14ac:dyDescent="0.25">
      <c r="A473" s="26">
        <v>93379131</v>
      </c>
      <c r="B473" s="26" t="s">
        <v>87</v>
      </c>
      <c r="C473" s="3" t="s">
        <v>789</v>
      </c>
      <c r="D473" s="26" t="s">
        <v>88</v>
      </c>
      <c r="E473" s="86">
        <v>45055</v>
      </c>
      <c r="F473" s="3" t="s">
        <v>0</v>
      </c>
      <c r="G473" s="3" t="s">
        <v>309</v>
      </c>
      <c r="H473" s="3" t="s">
        <v>1</v>
      </c>
      <c r="I473" s="26" t="s">
        <v>29</v>
      </c>
      <c r="J473" s="26" t="s">
        <v>71</v>
      </c>
      <c r="K473" s="86">
        <v>45244</v>
      </c>
      <c r="L473" s="3" t="s">
        <v>1</v>
      </c>
      <c r="M473" s="3" t="s">
        <v>0</v>
      </c>
      <c r="N473" s="26">
        <v>209</v>
      </c>
      <c r="O473" s="86">
        <v>45244</v>
      </c>
      <c r="P473" s="86">
        <v>45271</v>
      </c>
      <c r="Q473" s="26"/>
      <c r="R473" s="26"/>
      <c r="S473" s="26"/>
      <c r="T473" s="26" t="s">
        <v>65</v>
      </c>
    </row>
    <row r="474" spans="1:20" x14ac:dyDescent="0.25">
      <c r="A474" s="26">
        <v>93379967</v>
      </c>
      <c r="B474" s="26" t="s">
        <v>87</v>
      </c>
      <c r="C474" s="3" t="s">
        <v>790</v>
      </c>
      <c r="D474" s="26" t="s">
        <v>89</v>
      </c>
      <c r="E474" s="86">
        <v>45056</v>
      </c>
      <c r="F474" s="3" t="s">
        <v>0</v>
      </c>
      <c r="G474" s="3" t="s">
        <v>306</v>
      </c>
      <c r="H474" s="3" t="s">
        <v>135</v>
      </c>
      <c r="I474" s="26" t="s">
        <v>29</v>
      </c>
      <c r="J474" s="26" t="s">
        <v>71</v>
      </c>
      <c r="K474" s="86">
        <v>45245</v>
      </c>
      <c r="L474" s="3" t="s">
        <v>135</v>
      </c>
      <c r="M474" s="3" t="s">
        <v>123</v>
      </c>
      <c r="N474" s="26">
        <v>209</v>
      </c>
      <c r="O474" s="86">
        <v>45245</v>
      </c>
      <c r="P474" s="86">
        <v>45301</v>
      </c>
      <c r="Q474" s="86">
        <v>45356</v>
      </c>
      <c r="R474" s="86">
        <v>45452</v>
      </c>
      <c r="S474" s="86">
        <v>45452</v>
      </c>
      <c r="T474" s="26" t="s">
        <v>110</v>
      </c>
    </row>
    <row r="475" spans="1:20" x14ac:dyDescent="0.25">
      <c r="A475" s="26">
        <v>93380064</v>
      </c>
      <c r="B475" s="26" t="s">
        <v>87</v>
      </c>
      <c r="C475" s="3" t="s">
        <v>791</v>
      </c>
      <c r="D475" s="26" t="s">
        <v>88</v>
      </c>
      <c r="E475" s="86">
        <v>45056</v>
      </c>
      <c r="F475" s="3" t="s">
        <v>27</v>
      </c>
      <c r="G475" s="3" t="s">
        <v>305</v>
      </c>
      <c r="H475" s="3" t="s">
        <v>20</v>
      </c>
      <c r="I475" s="26" t="s">
        <v>29</v>
      </c>
      <c r="J475" s="26" t="s">
        <v>71</v>
      </c>
      <c r="K475" s="86">
        <v>45260</v>
      </c>
      <c r="L475" s="3" t="s">
        <v>20</v>
      </c>
      <c r="M475" s="3" t="s">
        <v>129</v>
      </c>
      <c r="N475" s="26">
        <v>209</v>
      </c>
      <c r="O475" s="86">
        <v>45260</v>
      </c>
      <c r="P475" s="86">
        <v>45320</v>
      </c>
      <c r="Q475" s="86">
        <v>45377</v>
      </c>
      <c r="R475" s="86">
        <v>45440</v>
      </c>
      <c r="S475" s="86">
        <v>45440</v>
      </c>
      <c r="T475" s="26" t="s">
        <v>110</v>
      </c>
    </row>
    <row r="476" spans="1:20" x14ac:dyDescent="0.25">
      <c r="A476" s="26">
        <v>93380440</v>
      </c>
      <c r="B476" s="26" t="s">
        <v>87</v>
      </c>
      <c r="C476" s="3" t="s">
        <v>792</v>
      </c>
      <c r="D476" s="26" t="s">
        <v>89</v>
      </c>
      <c r="E476" s="86">
        <v>45056</v>
      </c>
      <c r="F476" s="3" t="s">
        <v>0</v>
      </c>
      <c r="G476" s="3" t="s">
        <v>307</v>
      </c>
      <c r="H476" s="3" t="s">
        <v>10</v>
      </c>
      <c r="I476" s="26" t="s">
        <v>29</v>
      </c>
      <c r="J476" s="26" t="s">
        <v>71</v>
      </c>
      <c r="K476" s="86">
        <v>45261</v>
      </c>
      <c r="L476" s="3" t="s">
        <v>130</v>
      </c>
      <c r="M476" s="3" t="s">
        <v>0</v>
      </c>
      <c r="N476" s="26">
        <v>209</v>
      </c>
      <c r="O476" s="86">
        <v>45261</v>
      </c>
      <c r="P476" s="26"/>
      <c r="Q476" s="26"/>
      <c r="R476" s="26"/>
      <c r="S476" s="26"/>
      <c r="T476" s="26" t="s">
        <v>65</v>
      </c>
    </row>
    <row r="477" spans="1:20" x14ac:dyDescent="0.25">
      <c r="A477" s="26">
        <v>93380821</v>
      </c>
      <c r="B477" s="26" t="s">
        <v>87</v>
      </c>
      <c r="C477" s="3" t="s">
        <v>793</v>
      </c>
      <c r="D477" s="26" t="s">
        <v>89</v>
      </c>
      <c r="E477" s="86">
        <v>45057</v>
      </c>
      <c r="F477" s="3" t="s">
        <v>0</v>
      </c>
      <c r="G477" s="3" t="s">
        <v>309</v>
      </c>
      <c r="H477" s="3" t="s">
        <v>3</v>
      </c>
      <c r="I477" s="26" t="s">
        <v>29</v>
      </c>
      <c r="J477" s="26" t="s">
        <v>71</v>
      </c>
      <c r="K477" s="86">
        <v>45243</v>
      </c>
      <c r="L477" s="3" t="s">
        <v>3</v>
      </c>
      <c r="M477" s="3" t="s">
        <v>0</v>
      </c>
      <c r="N477" s="26">
        <v>209</v>
      </c>
      <c r="O477" s="86">
        <v>45243</v>
      </c>
      <c r="P477" s="86">
        <v>45302</v>
      </c>
      <c r="Q477" s="86">
        <v>45363</v>
      </c>
      <c r="R477" s="86">
        <v>45425</v>
      </c>
      <c r="S477" s="86">
        <v>45425</v>
      </c>
      <c r="T477" s="26" t="s">
        <v>110</v>
      </c>
    </row>
    <row r="478" spans="1:20" x14ac:dyDescent="0.25">
      <c r="A478" s="26">
        <v>93382024</v>
      </c>
      <c r="B478" s="26" t="s">
        <v>87</v>
      </c>
      <c r="C478" s="3" t="s">
        <v>794</v>
      </c>
      <c r="D478" s="26" t="s">
        <v>89</v>
      </c>
      <c r="E478" s="86">
        <v>45057</v>
      </c>
      <c r="F478" s="3" t="s">
        <v>27</v>
      </c>
      <c r="G478" s="3" t="s">
        <v>305</v>
      </c>
      <c r="H478" s="3" t="s">
        <v>141</v>
      </c>
      <c r="I478" s="26" t="s">
        <v>29</v>
      </c>
      <c r="J478" s="26" t="s">
        <v>71</v>
      </c>
      <c r="K478" s="86">
        <v>45246</v>
      </c>
      <c r="L478" s="3" t="s">
        <v>141</v>
      </c>
      <c r="M478" s="3" t="s">
        <v>129</v>
      </c>
      <c r="N478" s="26">
        <v>209</v>
      </c>
      <c r="O478" s="86">
        <v>45246</v>
      </c>
      <c r="P478" s="86">
        <v>45276</v>
      </c>
      <c r="Q478" s="86">
        <v>45337</v>
      </c>
      <c r="R478" s="86">
        <v>45449</v>
      </c>
      <c r="S478" s="86">
        <v>45449</v>
      </c>
      <c r="T478" s="26" t="s">
        <v>110</v>
      </c>
    </row>
    <row r="479" spans="1:20" x14ac:dyDescent="0.25">
      <c r="A479" s="26">
        <v>93382374</v>
      </c>
      <c r="B479" s="26" t="s">
        <v>87</v>
      </c>
      <c r="C479" s="3" t="s">
        <v>795</v>
      </c>
      <c r="D479" s="26" t="s">
        <v>88</v>
      </c>
      <c r="E479" s="86">
        <v>45058</v>
      </c>
      <c r="F479" s="3" t="s">
        <v>27</v>
      </c>
      <c r="G479" s="3" t="s">
        <v>305</v>
      </c>
      <c r="H479" s="3" t="s">
        <v>14</v>
      </c>
      <c r="I479" s="26" t="s">
        <v>29</v>
      </c>
      <c r="J479" s="26" t="s">
        <v>71</v>
      </c>
      <c r="K479" s="86">
        <v>45248</v>
      </c>
      <c r="L479" s="3" t="s">
        <v>14</v>
      </c>
      <c r="M479" s="3" t="s">
        <v>123</v>
      </c>
      <c r="N479" s="26">
        <v>209</v>
      </c>
      <c r="O479" s="86">
        <v>45248</v>
      </c>
      <c r="P479" s="86">
        <v>45278</v>
      </c>
      <c r="Q479" s="86">
        <v>45338</v>
      </c>
      <c r="R479" s="86">
        <v>45428</v>
      </c>
      <c r="S479" s="86">
        <v>45428</v>
      </c>
      <c r="T479" s="26" t="s">
        <v>110</v>
      </c>
    </row>
    <row r="480" spans="1:20" x14ac:dyDescent="0.25">
      <c r="A480" s="26">
        <v>93382763</v>
      </c>
      <c r="B480" s="26" t="s">
        <v>87</v>
      </c>
      <c r="C480" s="3" t="s">
        <v>796</v>
      </c>
      <c r="D480" s="26" t="s">
        <v>89</v>
      </c>
      <c r="E480" s="86">
        <v>45058</v>
      </c>
      <c r="F480" s="3" t="s">
        <v>0</v>
      </c>
      <c r="G480" s="3" t="s">
        <v>478</v>
      </c>
      <c r="H480" s="3" t="s">
        <v>130</v>
      </c>
      <c r="I480" s="26" t="s">
        <v>29</v>
      </c>
      <c r="J480" s="26" t="s">
        <v>71</v>
      </c>
      <c r="K480" s="86">
        <v>45251</v>
      </c>
      <c r="L480" s="3" t="s">
        <v>130</v>
      </c>
      <c r="M480" s="3" t="s">
        <v>0</v>
      </c>
      <c r="N480" s="26">
        <v>209</v>
      </c>
      <c r="O480" s="86">
        <v>45251</v>
      </c>
      <c r="P480" s="26"/>
      <c r="Q480" s="26"/>
      <c r="R480" s="26"/>
      <c r="S480" s="26"/>
      <c r="T480" s="26" t="s">
        <v>65</v>
      </c>
    </row>
    <row r="481" spans="1:20" x14ac:dyDescent="0.25">
      <c r="A481" s="26">
        <v>93383226</v>
      </c>
      <c r="B481" s="26" t="s">
        <v>87</v>
      </c>
      <c r="C481" s="3" t="s">
        <v>797</v>
      </c>
      <c r="D481" s="26" t="s">
        <v>88</v>
      </c>
      <c r="E481" s="86">
        <v>45058</v>
      </c>
      <c r="F481" s="3" t="s">
        <v>27</v>
      </c>
      <c r="G481" s="3" t="s">
        <v>306</v>
      </c>
      <c r="H481" s="3" t="s">
        <v>133</v>
      </c>
      <c r="I481" s="26" t="s">
        <v>29</v>
      </c>
      <c r="J481" s="26" t="s">
        <v>71</v>
      </c>
      <c r="K481" s="86">
        <v>45243</v>
      </c>
      <c r="L481" s="3" t="s">
        <v>133</v>
      </c>
      <c r="M481" s="3" t="s">
        <v>129</v>
      </c>
      <c r="N481" s="26">
        <v>209</v>
      </c>
      <c r="O481" s="86">
        <v>45243</v>
      </c>
      <c r="P481" s="86">
        <v>45304</v>
      </c>
      <c r="Q481" s="86">
        <v>45335</v>
      </c>
      <c r="R481" s="86">
        <v>45426</v>
      </c>
      <c r="S481" s="86">
        <v>45426</v>
      </c>
      <c r="T481" s="26" t="s">
        <v>110</v>
      </c>
    </row>
    <row r="482" spans="1:20" x14ac:dyDescent="0.25">
      <c r="A482" s="26">
        <v>93383832</v>
      </c>
      <c r="B482" s="26" t="s">
        <v>87</v>
      </c>
      <c r="C482" s="3" t="s">
        <v>798</v>
      </c>
      <c r="D482" s="26" t="s">
        <v>88</v>
      </c>
      <c r="E482" s="86">
        <v>45057</v>
      </c>
      <c r="F482" s="3" t="s">
        <v>27</v>
      </c>
      <c r="G482" s="3" t="s">
        <v>799</v>
      </c>
      <c r="H482" s="3" t="s">
        <v>140</v>
      </c>
      <c r="I482" s="26" t="s">
        <v>29</v>
      </c>
      <c r="J482" s="26" t="s">
        <v>71</v>
      </c>
      <c r="K482" s="86">
        <v>45241</v>
      </c>
      <c r="L482" s="3" t="s">
        <v>140</v>
      </c>
      <c r="M482" s="3" t="s">
        <v>123</v>
      </c>
      <c r="N482" s="26">
        <v>209</v>
      </c>
      <c r="O482" s="86">
        <v>45241</v>
      </c>
      <c r="P482" s="86">
        <v>45271</v>
      </c>
      <c r="Q482" s="86">
        <v>45302</v>
      </c>
      <c r="R482" s="86">
        <v>45429</v>
      </c>
      <c r="S482" s="86">
        <v>45429</v>
      </c>
      <c r="T482" s="26" t="s">
        <v>110</v>
      </c>
    </row>
    <row r="483" spans="1:20" x14ac:dyDescent="0.25">
      <c r="A483" s="26">
        <v>93384315</v>
      </c>
      <c r="B483" s="26" t="s">
        <v>87</v>
      </c>
      <c r="C483" s="3" t="s">
        <v>800</v>
      </c>
      <c r="D483" s="26" t="s">
        <v>88</v>
      </c>
      <c r="E483" s="86">
        <v>45059</v>
      </c>
      <c r="F483" s="3" t="s">
        <v>27</v>
      </c>
      <c r="G483" s="3" t="s">
        <v>801</v>
      </c>
      <c r="H483" s="3" t="s">
        <v>140</v>
      </c>
      <c r="I483" s="26" t="s">
        <v>29</v>
      </c>
      <c r="J483" s="26" t="s">
        <v>71</v>
      </c>
      <c r="K483" s="86">
        <v>45243</v>
      </c>
      <c r="L483" s="3" t="s">
        <v>140</v>
      </c>
      <c r="M483" s="3" t="s">
        <v>123</v>
      </c>
      <c r="N483" s="26">
        <v>209</v>
      </c>
      <c r="O483" s="86">
        <v>45243</v>
      </c>
      <c r="P483" s="86">
        <v>45276</v>
      </c>
      <c r="Q483" s="86">
        <v>45306</v>
      </c>
      <c r="R483" s="86">
        <v>45425</v>
      </c>
      <c r="S483" s="86">
        <v>45425</v>
      </c>
      <c r="T483" s="26" t="s">
        <v>110</v>
      </c>
    </row>
    <row r="484" spans="1:20" x14ac:dyDescent="0.25">
      <c r="A484" s="26">
        <v>93384331</v>
      </c>
      <c r="B484" s="26" t="s">
        <v>87</v>
      </c>
      <c r="C484" s="3" t="s">
        <v>802</v>
      </c>
      <c r="D484" s="26" t="s">
        <v>88</v>
      </c>
      <c r="E484" s="86">
        <v>45059</v>
      </c>
      <c r="F484" s="3" t="s">
        <v>0</v>
      </c>
      <c r="G484" s="3" t="s">
        <v>306</v>
      </c>
      <c r="H484" s="3" t="s">
        <v>19</v>
      </c>
      <c r="I484" s="26" t="s">
        <v>29</v>
      </c>
      <c r="J484" s="26" t="s">
        <v>71</v>
      </c>
      <c r="K484" s="86">
        <v>45243</v>
      </c>
      <c r="L484" s="3" t="s">
        <v>19</v>
      </c>
      <c r="M484" s="3" t="s">
        <v>0</v>
      </c>
      <c r="N484" s="26">
        <v>209</v>
      </c>
      <c r="O484" s="86">
        <v>45243</v>
      </c>
      <c r="P484" s="86">
        <v>45310</v>
      </c>
      <c r="Q484" s="86">
        <v>45371</v>
      </c>
      <c r="R484" s="86">
        <v>45432</v>
      </c>
      <c r="S484" s="86">
        <v>45432</v>
      </c>
      <c r="T484" s="26" t="s">
        <v>110</v>
      </c>
    </row>
    <row r="485" spans="1:20" x14ac:dyDescent="0.25">
      <c r="A485" s="26">
        <v>93384527</v>
      </c>
      <c r="B485" s="26" t="s">
        <v>87</v>
      </c>
      <c r="C485" s="3" t="s">
        <v>803</v>
      </c>
      <c r="D485" s="26" t="s">
        <v>89</v>
      </c>
      <c r="E485" s="86">
        <v>45060</v>
      </c>
      <c r="F485" s="3" t="s">
        <v>0</v>
      </c>
      <c r="G485" s="3" t="s">
        <v>307</v>
      </c>
      <c r="H485" s="3" t="s">
        <v>6</v>
      </c>
      <c r="I485" s="26" t="s">
        <v>29</v>
      </c>
      <c r="J485" s="26" t="s">
        <v>71</v>
      </c>
      <c r="K485" s="86">
        <v>45258</v>
      </c>
      <c r="L485" s="3" t="s">
        <v>6</v>
      </c>
      <c r="M485" s="3" t="s">
        <v>0</v>
      </c>
      <c r="N485" s="26">
        <v>209</v>
      </c>
      <c r="O485" s="86">
        <v>45258</v>
      </c>
      <c r="P485" s="86">
        <v>45310</v>
      </c>
      <c r="Q485" s="86">
        <v>45352</v>
      </c>
      <c r="R485" s="86">
        <v>45446</v>
      </c>
      <c r="S485" s="86">
        <v>45446</v>
      </c>
      <c r="T485" s="26" t="s">
        <v>110</v>
      </c>
    </row>
    <row r="486" spans="1:20" x14ac:dyDescent="0.25">
      <c r="A486" s="26">
        <v>93385033</v>
      </c>
      <c r="B486" s="26" t="s">
        <v>87</v>
      </c>
      <c r="C486" s="3" t="s">
        <v>804</v>
      </c>
      <c r="D486" s="26" t="s">
        <v>89</v>
      </c>
      <c r="E486" s="86">
        <v>45060</v>
      </c>
      <c r="F486" s="3" t="s">
        <v>93</v>
      </c>
      <c r="G486" s="3" t="s">
        <v>309</v>
      </c>
      <c r="H486" s="3" t="s">
        <v>11</v>
      </c>
      <c r="I486" s="26" t="s">
        <v>29</v>
      </c>
      <c r="J486" s="26" t="s">
        <v>71</v>
      </c>
      <c r="K486" s="86">
        <v>45260</v>
      </c>
      <c r="L486" s="3" t="s">
        <v>11</v>
      </c>
      <c r="M486" s="3" t="s">
        <v>123</v>
      </c>
      <c r="N486" s="26">
        <v>209</v>
      </c>
      <c r="O486" s="86">
        <v>45260</v>
      </c>
      <c r="P486" s="86">
        <v>45303</v>
      </c>
      <c r="Q486" s="26"/>
      <c r="R486" s="26"/>
      <c r="S486" s="26"/>
      <c r="T486" s="26" t="s">
        <v>65</v>
      </c>
    </row>
    <row r="487" spans="1:20" x14ac:dyDescent="0.25">
      <c r="A487" s="26">
        <v>93385181</v>
      </c>
      <c r="B487" s="26" t="s">
        <v>87</v>
      </c>
      <c r="C487" s="3" t="s">
        <v>805</v>
      </c>
      <c r="D487" s="26" t="s">
        <v>89</v>
      </c>
      <c r="E487" s="86">
        <v>45060</v>
      </c>
      <c r="F487" s="3" t="s">
        <v>0</v>
      </c>
      <c r="G487" s="3" t="s">
        <v>806</v>
      </c>
      <c r="H487" s="3" t="s">
        <v>6</v>
      </c>
      <c r="I487" s="26" t="s">
        <v>29</v>
      </c>
      <c r="J487" s="26" t="s">
        <v>71</v>
      </c>
      <c r="K487" s="86">
        <v>45258</v>
      </c>
      <c r="L487" s="3" t="s">
        <v>6</v>
      </c>
      <c r="M487" s="3" t="s">
        <v>0</v>
      </c>
      <c r="N487" s="26">
        <v>209</v>
      </c>
      <c r="O487" s="86">
        <v>45258</v>
      </c>
      <c r="P487" s="86">
        <v>45290</v>
      </c>
      <c r="Q487" s="86">
        <v>45349</v>
      </c>
      <c r="R487" s="26"/>
      <c r="S487" s="26"/>
      <c r="T487" s="26" t="s">
        <v>65</v>
      </c>
    </row>
    <row r="488" spans="1:20" x14ac:dyDescent="0.25">
      <c r="A488" s="26">
        <v>93385520</v>
      </c>
      <c r="B488" s="26" t="s">
        <v>87</v>
      </c>
      <c r="C488" s="3" t="s">
        <v>807</v>
      </c>
      <c r="D488" s="26" t="s">
        <v>88</v>
      </c>
      <c r="E488" s="86">
        <v>45061</v>
      </c>
      <c r="F488" s="3" t="s">
        <v>0</v>
      </c>
      <c r="G488" s="3" t="s">
        <v>306</v>
      </c>
      <c r="H488" s="3" t="s">
        <v>3</v>
      </c>
      <c r="I488" s="26" t="s">
        <v>29</v>
      </c>
      <c r="J488" s="26" t="s">
        <v>71</v>
      </c>
      <c r="K488" s="86">
        <v>45251</v>
      </c>
      <c r="L488" s="3" t="s">
        <v>3</v>
      </c>
      <c r="M488" s="3" t="s">
        <v>0</v>
      </c>
      <c r="N488" s="26">
        <v>209</v>
      </c>
      <c r="O488" s="86">
        <v>45251</v>
      </c>
      <c r="P488" s="86">
        <v>45316</v>
      </c>
      <c r="Q488" s="86">
        <v>45352</v>
      </c>
      <c r="R488" s="86">
        <v>45441</v>
      </c>
      <c r="S488" s="86">
        <v>45441</v>
      </c>
      <c r="T488" s="26" t="s">
        <v>110</v>
      </c>
    </row>
    <row r="489" spans="1:20" x14ac:dyDescent="0.25">
      <c r="A489" s="26">
        <v>93386105</v>
      </c>
      <c r="B489" s="26" t="s">
        <v>87</v>
      </c>
      <c r="C489" s="3" t="s">
        <v>1246</v>
      </c>
      <c r="D489" s="26" t="s">
        <v>89</v>
      </c>
      <c r="E489" s="86">
        <v>45061</v>
      </c>
      <c r="F489" s="3" t="s">
        <v>27</v>
      </c>
      <c r="G489" s="3" t="s">
        <v>305</v>
      </c>
      <c r="H489" s="3" t="s">
        <v>133</v>
      </c>
      <c r="I489" s="26" t="s">
        <v>29</v>
      </c>
      <c r="J489" s="26" t="s">
        <v>71</v>
      </c>
      <c r="K489" s="86">
        <v>45247</v>
      </c>
      <c r="L489" s="3" t="s">
        <v>133</v>
      </c>
      <c r="M489" s="3" t="s">
        <v>129</v>
      </c>
      <c r="N489" s="26">
        <v>209</v>
      </c>
      <c r="O489" s="86">
        <v>45247</v>
      </c>
      <c r="P489" s="86">
        <v>45309</v>
      </c>
      <c r="Q489" s="86">
        <v>45340</v>
      </c>
      <c r="R489" s="26"/>
      <c r="S489" s="86">
        <v>45433</v>
      </c>
      <c r="T489" s="26" t="s">
        <v>65</v>
      </c>
    </row>
    <row r="490" spans="1:20" x14ac:dyDescent="0.25">
      <c r="A490" s="26">
        <v>93386729</v>
      </c>
      <c r="B490" s="26" t="s">
        <v>87</v>
      </c>
      <c r="C490" s="3" t="s">
        <v>808</v>
      </c>
      <c r="D490" s="26" t="s">
        <v>89</v>
      </c>
      <c r="E490" s="86">
        <v>45061</v>
      </c>
      <c r="F490" s="3" t="s">
        <v>27</v>
      </c>
      <c r="G490" s="3" t="s">
        <v>306</v>
      </c>
      <c r="H490" s="3" t="s">
        <v>139</v>
      </c>
      <c r="I490" s="26" t="s">
        <v>29</v>
      </c>
      <c r="J490" s="26" t="s">
        <v>71</v>
      </c>
      <c r="K490" s="86">
        <v>45245</v>
      </c>
      <c r="L490" s="3" t="s">
        <v>139</v>
      </c>
      <c r="M490" s="3" t="s">
        <v>129</v>
      </c>
      <c r="N490" s="26">
        <v>209</v>
      </c>
      <c r="O490" s="86">
        <v>45245</v>
      </c>
      <c r="P490" s="86">
        <v>45305</v>
      </c>
      <c r="Q490" s="86">
        <v>45366</v>
      </c>
      <c r="R490" s="86">
        <v>45432</v>
      </c>
      <c r="S490" s="86">
        <v>45429</v>
      </c>
      <c r="T490" s="26" t="s">
        <v>110</v>
      </c>
    </row>
    <row r="491" spans="1:20" x14ac:dyDescent="0.25">
      <c r="A491" s="26">
        <v>93387149</v>
      </c>
      <c r="B491" s="26" t="s">
        <v>87</v>
      </c>
      <c r="C491" s="3" t="s">
        <v>809</v>
      </c>
      <c r="D491" s="26" t="s">
        <v>88</v>
      </c>
      <c r="E491" s="86">
        <v>45062</v>
      </c>
      <c r="F491" s="3" t="s">
        <v>27</v>
      </c>
      <c r="G491" s="3" t="s">
        <v>305</v>
      </c>
      <c r="H491" s="3" t="s">
        <v>8</v>
      </c>
      <c r="I491" s="26" t="s">
        <v>29</v>
      </c>
      <c r="J491" s="26" t="s">
        <v>71</v>
      </c>
      <c r="K491" s="86">
        <v>45247</v>
      </c>
      <c r="L491" s="3" t="s">
        <v>8</v>
      </c>
      <c r="M491" s="3" t="s">
        <v>129</v>
      </c>
      <c r="N491" s="26">
        <v>209</v>
      </c>
      <c r="O491" s="86">
        <v>45247</v>
      </c>
      <c r="P491" s="86">
        <v>45276</v>
      </c>
      <c r="Q491" s="86">
        <v>45311</v>
      </c>
      <c r="R491" s="86">
        <v>45450</v>
      </c>
      <c r="S491" s="86">
        <v>45450</v>
      </c>
      <c r="T491" s="26" t="s">
        <v>110</v>
      </c>
    </row>
    <row r="492" spans="1:20" x14ac:dyDescent="0.25">
      <c r="A492" s="26">
        <v>93387434</v>
      </c>
      <c r="B492" s="26" t="s">
        <v>87</v>
      </c>
      <c r="C492" s="3" t="s">
        <v>810</v>
      </c>
      <c r="D492" s="26" t="s">
        <v>89</v>
      </c>
      <c r="E492" s="86">
        <v>45062</v>
      </c>
      <c r="F492" s="3" t="s">
        <v>0</v>
      </c>
      <c r="G492" s="3" t="s">
        <v>478</v>
      </c>
      <c r="H492" s="3" t="s">
        <v>130</v>
      </c>
      <c r="I492" s="26" t="s">
        <v>29</v>
      </c>
      <c r="J492" s="26" t="s">
        <v>71</v>
      </c>
      <c r="K492" s="86">
        <v>45248</v>
      </c>
      <c r="L492" s="3" t="s">
        <v>130</v>
      </c>
      <c r="M492" s="3" t="s">
        <v>0</v>
      </c>
      <c r="N492" s="26">
        <v>209</v>
      </c>
      <c r="O492" s="86">
        <v>45248</v>
      </c>
      <c r="P492" s="86">
        <v>45311</v>
      </c>
      <c r="Q492" s="86">
        <v>45341</v>
      </c>
      <c r="R492" s="86">
        <v>45455</v>
      </c>
      <c r="S492" s="86">
        <v>45455</v>
      </c>
      <c r="T492" s="26" t="s">
        <v>110</v>
      </c>
    </row>
    <row r="493" spans="1:20" x14ac:dyDescent="0.25">
      <c r="A493" s="26">
        <v>93388166</v>
      </c>
      <c r="B493" s="26" t="s">
        <v>87</v>
      </c>
      <c r="C493" s="3" t="s">
        <v>811</v>
      </c>
      <c r="D493" s="26" t="s">
        <v>88</v>
      </c>
      <c r="E493" s="86">
        <v>45062</v>
      </c>
      <c r="F493" s="3" t="s">
        <v>27</v>
      </c>
      <c r="G493" s="3" t="s">
        <v>314</v>
      </c>
      <c r="H493" s="3" t="s">
        <v>14</v>
      </c>
      <c r="I493" s="26" t="s">
        <v>29</v>
      </c>
      <c r="J493" s="26" t="s">
        <v>71</v>
      </c>
      <c r="K493" s="86">
        <v>45260</v>
      </c>
      <c r="L493" s="3" t="s">
        <v>14</v>
      </c>
      <c r="M493" s="3" t="s">
        <v>123</v>
      </c>
      <c r="N493" s="26">
        <v>209</v>
      </c>
      <c r="O493" s="86">
        <v>45260</v>
      </c>
      <c r="P493" s="26"/>
      <c r="Q493" s="26"/>
      <c r="R493" s="86">
        <v>45463</v>
      </c>
      <c r="S493" s="86">
        <v>45463</v>
      </c>
      <c r="T493" s="26" t="s">
        <v>65</v>
      </c>
    </row>
    <row r="494" spans="1:20" x14ac:dyDescent="0.25">
      <c r="A494" s="26">
        <v>93388231</v>
      </c>
      <c r="B494" s="26" t="s">
        <v>87</v>
      </c>
      <c r="C494" s="3" t="s">
        <v>812</v>
      </c>
      <c r="D494" s="26" t="s">
        <v>89</v>
      </c>
      <c r="E494" s="86">
        <v>45062</v>
      </c>
      <c r="F494" s="3" t="s">
        <v>0</v>
      </c>
      <c r="G494" s="3" t="s">
        <v>813</v>
      </c>
      <c r="H494" s="3" t="s">
        <v>2</v>
      </c>
      <c r="I494" s="26" t="s">
        <v>29</v>
      </c>
      <c r="J494" s="26" t="s">
        <v>71</v>
      </c>
      <c r="K494" s="86">
        <v>45252</v>
      </c>
      <c r="L494" s="3" t="s">
        <v>2</v>
      </c>
      <c r="M494" s="3" t="s">
        <v>0</v>
      </c>
      <c r="N494" s="26">
        <v>209</v>
      </c>
      <c r="O494" s="86">
        <v>45252</v>
      </c>
      <c r="P494" s="86">
        <v>45287</v>
      </c>
      <c r="Q494" s="86">
        <v>45334</v>
      </c>
      <c r="R494" s="26"/>
      <c r="S494" s="86">
        <v>45438</v>
      </c>
      <c r="T494" s="26" t="s">
        <v>65</v>
      </c>
    </row>
    <row r="495" spans="1:20" x14ac:dyDescent="0.25">
      <c r="A495" s="26">
        <v>93388586</v>
      </c>
      <c r="B495" s="26" t="s">
        <v>87</v>
      </c>
      <c r="C495" s="3" t="s">
        <v>814</v>
      </c>
      <c r="D495" s="26" t="s">
        <v>89</v>
      </c>
      <c r="E495" s="86">
        <v>45063</v>
      </c>
      <c r="F495" s="3" t="s">
        <v>27</v>
      </c>
      <c r="G495" s="3" t="s">
        <v>306</v>
      </c>
      <c r="H495" s="3" t="s">
        <v>136</v>
      </c>
      <c r="I495" s="26" t="s">
        <v>29</v>
      </c>
      <c r="J495" s="26" t="s">
        <v>71</v>
      </c>
      <c r="K495" s="86">
        <v>45247</v>
      </c>
      <c r="L495" s="3" t="s">
        <v>136</v>
      </c>
      <c r="M495" s="3" t="s">
        <v>123</v>
      </c>
      <c r="N495" s="26">
        <v>209</v>
      </c>
      <c r="O495" s="86">
        <v>45247</v>
      </c>
      <c r="P495" s="86">
        <v>45306</v>
      </c>
      <c r="Q495" s="86">
        <v>45371</v>
      </c>
      <c r="R495" s="86">
        <v>45433</v>
      </c>
      <c r="S495" s="86">
        <v>45433</v>
      </c>
      <c r="T495" s="26" t="s">
        <v>110</v>
      </c>
    </row>
    <row r="496" spans="1:20" x14ac:dyDescent="0.25">
      <c r="A496" s="26">
        <v>93389249</v>
      </c>
      <c r="B496" s="26" t="s">
        <v>87</v>
      </c>
      <c r="C496" s="3" t="s">
        <v>815</v>
      </c>
      <c r="D496" s="26" t="s">
        <v>89</v>
      </c>
      <c r="E496" s="86">
        <v>45063</v>
      </c>
      <c r="F496" s="3" t="s">
        <v>27</v>
      </c>
      <c r="G496" s="3" t="s">
        <v>305</v>
      </c>
      <c r="H496" s="3" t="s">
        <v>9</v>
      </c>
      <c r="I496" s="26" t="s">
        <v>29</v>
      </c>
      <c r="J496" s="26" t="s">
        <v>71</v>
      </c>
      <c r="K496" s="86">
        <v>45247</v>
      </c>
      <c r="L496" s="3" t="s">
        <v>9</v>
      </c>
      <c r="M496" s="3" t="s">
        <v>123</v>
      </c>
      <c r="N496" s="26">
        <v>209</v>
      </c>
      <c r="O496" s="86">
        <v>45247</v>
      </c>
      <c r="P496" s="86">
        <v>45308</v>
      </c>
      <c r="Q496" s="86">
        <v>45370</v>
      </c>
      <c r="R496" s="86">
        <v>45432</v>
      </c>
      <c r="S496" s="86">
        <v>45432</v>
      </c>
      <c r="T496" s="26" t="s">
        <v>110</v>
      </c>
    </row>
    <row r="497" spans="1:20" x14ac:dyDescent="0.25">
      <c r="A497" s="26">
        <v>93389579</v>
      </c>
      <c r="B497" s="26" t="s">
        <v>87</v>
      </c>
      <c r="C497" s="3" t="s">
        <v>816</v>
      </c>
      <c r="D497" s="26" t="s">
        <v>88</v>
      </c>
      <c r="E497" s="86">
        <v>45063</v>
      </c>
      <c r="F497" s="3" t="s">
        <v>0</v>
      </c>
      <c r="G497" s="3" t="s">
        <v>306</v>
      </c>
      <c r="H497" s="3" t="s">
        <v>3</v>
      </c>
      <c r="I497" s="26" t="s">
        <v>29</v>
      </c>
      <c r="J497" s="26" t="s">
        <v>71</v>
      </c>
      <c r="K497" s="86">
        <v>45247</v>
      </c>
      <c r="L497" s="3" t="s">
        <v>3</v>
      </c>
      <c r="M497" s="3" t="s">
        <v>0</v>
      </c>
      <c r="N497" s="26">
        <v>209</v>
      </c>
      <c r="O497" s="86">
        <v>45247</v>
      </c>
      <c r="P497" s="86">
        <v>45316</v>
      </c>
      <c r="Q497" s="86">
        <v>45372</v>
      </c>
      <c r="R497" s="86">
        <v>45436</v>
      </c>
      <c r="S497" s="86">
        <v>45436</v>
      </c>
      <c r="T497" s="26" t="s">
        <v>110</v>
      </c>
    </row>
    <row r="498" spans="1:20" x14ac:dyDescent="0.25">
      <c r="A498" s="26">
        <v>93389589</v>
      </c>
      <c r="B498" s="26" t="s">
        <v>87</v>
      </c>
      <c r="C498" s="3" t="s">
        <v>817</v>
      </c>
      <c r="D498" s="26" t="s">
        <v>89</v>
      </c>
      <c r="E498" s="86">
        <v>45063</v>
      </c>
      <c r="F498" s="3" t="s">
        <v>0</v>
      </c>
      <c r="G498" s="3" t="s">
        <v>306</v>
      </c>
      <c r="H498" s="3" t="s">
        <v>3</v>
      </c>
      <c r="I498" s="26" t="s">
        <v>29</v>
      </c>
      <c r="J498" s="26" t="s">
        <v>71</v>
      </c>
      <c r="K498" s="86">
        <v>45247</v>
      </c>
      <c r="L498" s="3" t="s">
        <v>3</v>
      </c>
      <c r="M498" s="3" t="s">
        <v>0</v>
      </c>
      <c r="N498" s="26">
        <v>209</v>
      </c>
      <c r="O498" s="86">
        <v>45247</v>
      </c>
      <c r="P498" s="86">
        <v>45281</v>
      </c>
      <c r="Q498" s="86">
        <v>45316</v>
      </c>
      <c r="R498" s="86">
        <v>45436</v>
      </c>
      <c r="S498" s="86">
        <v>45436</v>
      </c>
      <c r="T498" s="26" t="s">
        <v>110</v>
      </c>
    </row>
    <row r="499" spans="1:20" x14ac:dyDescent="0.25">
      <c r="A499" s="26">
        <v>93389775</v>
      </c>
      <c r="B499" s="26" t="s">
        <v>87</v>
      </c>
      <c r="C499" s="3" t="s">
        <v>818</v>
      </c>
      <c r="D499" s="26" t="s">
        <v>88</v>
      </c>
      <c r="E499" s="86">
        <v>45063</v>
      </c>
      <c r="F499" s="3" t="s">
        <v>0</v>
      </c>
      <c r="G499" s="3" t="s">
        <v>306</v>
      </c>
      <c r="H499" s="3" t="s">
        <v>23</v>
      </c>
      <c r="I499" s="26" t="s">
        <v>29</v>
      </c>
      <c r="J499" s="26" t="s">
        <v>71</v>
      </c>
      <c r="K499" s="86">
        <v>45258</v>
      </c>
      <c r="L499" s="3" t="s">
        <v>23</v>
      </c>
      <c r="M499" s="3" t="s">
        <v>0</v>
      </c>
      <c r="N499" s="26">
        <v>209</v>
      </c>
      <c r="O499" s="86">
        <v>45258</v>
      </c>
      <c r="P499" s="86">
        <v>45287</v>
      </c>
      <c r="Q499" s="86">
        <v>45324</v>
      </c>
      <c r="R499" s="86">
        <v>45461</v>
      </c>
      <c r="S499" s="86">
        <v>45461</v>
      </c>
      <c r="T499" s="26" t="s">
        <v>110</v>
      </c>
    </row>
    <row r="500" spans="1:20" x14ac:dyDescent="0.25">
      <c r="A500" s="26">
        <v>93389884</v>
      </c>
      <c r="B500" s="26" t="s">
        <v>87</v>
      </c>
      <c r="C500" s="3" t="s">
        <v>819</v>
      </c>
      <c r="D500" s="26" t="s">
        <v>88</v>
      </c>
      <c r="E500" s="86">
        <v>45064</v>
      </c>
      <c r="F500" s="3" t="s">
        <v>27</v>
      </c>
      <c r="G500" s="3" t="s">
        <v>305</v>
      </c>
      <c r="H500" s="3" t="s">
        <v>141</v>
      </c>
      <c r="I500" s="26" t="s">
        <v>29</v>
      </c>
      <c r="J500" s="26" t="s">
        <v>71</v>
      </c>
      <c r="K500" s="86">
        <v>45245</v>
      </c>
      <c r="L500" s="3" t="s">
        <v>141</v>
      </c>
      <c r="M500" s="3" t="s">
        <v>129</v>
      </c>
      <c r="N500" s="26">
        <v>209</v>
      </c>
      <c r="O500" s="86">
        <v>45245</v>
      </c>
      <c r="P500" s="86">
        <v>45303</v>
      </c>
      <c r="Q500" s="86">
        <v>45363</v>
      </c>
      <c r="R500" s="86">
        <v>45428</v>
      </c>
      <c r="S500" s="86">
        <v>45432</v>
      </c>
      <c r="T500" s="26" t="s">
        <v>110</v>
      </c>
    </row>
    <row r="501" spans="1:20" x14ac:dyDescent="0.25">
      <c r="A501" s="26">
        <v>93390354</v>
      </c>
      <c r="B501" s="26" t="s">
        <v>87</v>
      </c>
      <c r="C501" s="3" t="s">
        <v>820</v>
      </c>
      <c r="D501" s="26" t="s">
        <v>89</v>
      </c>
      <c r="E501" s="86">
        <v>45064</v>
      </c>
      <c r="F501" s="3" t="s">
        <v>27</v>
      </c>
      <c r="G501" s="3" t="s">
        <v>821</v>
      </c>
      <c r="H501" s="3" t="s">
        <v>274</v>
      </c>
      <c r="I501" s="26" t="s">
        <v>29</v>
      </c>
      <c r="J501" s="26" t="s">
        <v>71</v>
      </c>
      <c r="K501" s="86">
        <v>45251</v>
      </c>
      <c r="L501" s="3" t="s">
        <v>274</v>
      </c>
      <c r="M501" s="3" t="s">
        <v>123</v>
      </c>
      <c r="N501" s="26">
        <v>209</v>
      </c>
      <c r="O501" s="86">
        <v>45251</v>
      </c>
      <c r="P501" s="86">
        <v>45288</v>
      </c>
      <c r="Q501" s="26"/>
      <c r="R501" s="26"/>
      <c r="S501" s="86">
        <v>45442</v>
      </c>
      <c r="T501" s="26" t="s">
        <v>65</v>
      </c>
    </row>
    <row r="502" spans="1:20" x14ac:dyDescent="0.25">
      <c r="A502" s="26">
        <v>93391264</v>
      </c>
      <c r="B502" s="26" t="s">
        <v>87</v>
      </c>
      <c r="C502" s="3" t="s">
        <v>822</v>
      </c>
      <c r="D502" s="26" t="s">
        <v>89</v>
      </c>
      <c r="E502" s="86">
        <v>45065</v>
      </c>
      <c r="F502" s="3" t="s">
        <v>0</v>
      </c>
      <c r="G502" s="3" t="s">
        <v>313</v>
      </c>
      <c r="H502" s="3" t="s">
        <v>18</v>
      </c>
      <c r="I502" s="26" t="s">
        <v>29</v>
      </c>
      <c r="J502" s="26" t="s">
        <v>71</v>
      </c>
      <c r="K502" s="86">
        <v>45243</v>
      </c>
      <c r="L502" s="3" t="s">
        <v>18</v>
      </c>
      <c r="M502" s="3" t="s">
        <v>0</v>
      </c>
      <c r="N502" s="26">
        <v>209</v>
      </c>
      <c r="O502" s="86">
        <v>45243</v>
      </c>
      <c r="P502" s="26"/>
      <c r="Q502" s="26"/>
      <c r="R502" s="26"/>
      <c r="S502" s="86">
        <v>45432</v>
      </c>
      <c r="T502" s="26" t="s">
        <v>65</v>
      </c>
    </row>
    <row r="503" spans="1:20" x14ac:dyDescent="0.25">
      <c r="A503" s="26">
        <v>93392120</v>
      </c>
      <c r="B503" s="26" t="s">
        <v>87</v>
      </c>
      <c r="C503" s="3" t="s">
        <v>823</v>
      </c>
      <c r="D503" s="26" t="s">
        <v>88</v>
      </c>
      <c r="E503" s="86">
        <v>45065</v>
      </c>
      <c r="F503" s="3" t="s">
        <v>27</v>
      </c>
      <c r="G503" s="3" t="s">
        <v>305</v>
      </c>
      <c r="H503" s="3" t="s">
        <v>111</v>
      </c>
      <c r="I503" s="26" t="s">
        <v>29</v>
      </c>
      <c r="J503" s="26" t="s">
        <v>71</v>
      </c>
      <c r="K503" s="86">
        <v>45252</v>
      </c>
      <c r="L503" s="3" t="s">
        <v>111</v>
      </c>
      <c r="M503" s="3" t="s">
        <v>123</v>
      </c>
      <c r="N503" s="26">
        <v>209</v>
      </c>
      <c r="O503" s="86">
        <v>45252</v>
      </c>
      <c r="P503" s="86">
        <v>45283</v>
      </c>
      <c r="Q503" s="86">
        <v>45316</v>
      </c>
      <c r="R503" s="86">
        <v>45442</v>
      </c>
      <c r="S503" s="86">
        <v>45442</v>
      </c>
      <c r="T503" s="26" t="s">
        <v>110</v>
      </c>
    </row>
    <row r="504" spans="1:20" x14ac:dyDescent="0.25">
      <c r="A504" s="26">
        <v>93392274</v>
      </c>
      <c r="B504" s="26" t="s">
        <v>87</v>
      </c>
      <c r="C504" s="3" t="s">
        <v>824</v>
      </c>
      <c r="D504" s="26" t="s">
        <v>89</v>
      </c>
      <c r="E504" s="86">
        <v>45065</v>
      </c>
      <c r="F504" s="3" t="s">
        <v>0</v>
      </c>
      <c r="G504" s="3" t="s">
        <v>305</v>
      </c>
      <c r="H504" s="3" t="s">
        <v>19</v>
      </c>
      <c r="I504" s="26" t="s">
        <v>29</v>
      </c>
      <c r="J504" s="26" t="s">
        <v>71</v>
      </c>
      <c r="K504" s="86">
        <v>45250</v>
      </c>
      <c r="L504" s="3" t="s">
        <v>19</v>
      </c>
      <c r="M504" s="3" t="s">
        <v>0</v>
      </c>
      <c r="N504" s="26">
        <v>209</v>
      </c>
      <c r="O504" s="86">
        <v>45250</v>
      </c>
      <c r="P504" s="86">
        <v>45281</v>
      </c>
      <c r="Q504" s="26"/>
      <c r="R504" s="26"/>
      <c r="S504" s="26"/>
      <c r="T504" s="26" t="s">
        <v>65</v>
      </c>
    </row>
    <row r="505" spans="1:20" x14ac:dyDescent="0.25">
      <c r="A505" s="26">
        <v>93393616</v>
      </c>
      <c r="B505" s="26" t="s">
        <v>87</v>
      </c>
      <c r="C505" s="3" t="s">
        <v>825</v>
      </c>
      <c r="D505" s="26" t="s">
        <v>88</v>
      </c>
      <c r="E505" s="86">
        <v>45066</v>
      </c>
      <c r="F505" s="3" t="s">
        <v>93</v>
      </c>
      <c r="G505" s="3" t="s">
        <v>305</v>
      </c>
      <c r="H505" s="3" t="s">
        <v>11</v>
      </c>
      <c r="I505" s="26" t="s">
        <v>29</v>
      </c>
      <c r="J505" s="26" t="s">
        <v>71</v>
      </c>
      <c r="K505" s="86">
        <v>45250</v>
      </c>
      <c r="L505" s="3" t="s">
        <v>11</v>
      </c>
      <c r="M505" s="3" t="s">
        <v>123</v>
      </c>
      <c r="N505" s="26">
        <v>209</v>
      </c>
      <c r="O505" s="86">
        <v>45250</v>
      </c>
      <c r="P505" s="86">
        <v>45311</v>
      </c>
      <c r="Q505" s="86">
        <v>45371</v>
      </c>
      <c r="R505" s="86">
        <v>45458</v>
      </c>
      <c r="S505" s="86">
        <v>45458</v>
      </c>
      <c r="T505" s="26" t="s">
        <v>110</v>
      </c>
    </row>
    <row r="506" spans="1:20" x14ac:dyDescent="0.25">
      <c r="A506" s="26">
        <v>93393618</v>
      </c>
      <c r="B506" s="26" t="s">
        <v>87</v>
      </c>
      <c r="C506" s="3" t="s">
        <v>826</v>
      </c>
      <c r="D506" s="26" t="s">
        <v>89</v>
      </c>
      <c r="E506" s="86">
        <v>45066</v>
      </c>
      <c r="F506" s="3" t="s">
        <v>27</v>
      </c>
      <c r="G506" s="3" t="s">
        <v>306</v>
      </c>
      <c r="H506" s="3" t="s">
        <v>141</v>
      </c>
      <c r="I506" s="26" t="s">
        <v>29</v>
      </c>
      <c r="J506" s="26" t="s">
        <v>71</v>
      </c>
      <c r="K506" s="86">
        <v>45252</v>
      </c>
      <c r="L506" s="3" t="s">
        <v>141</v>
      </c>
      <c r="M506" s="3" t="s">
        <v>129</v>
      </c>
      <c r="N506" s="26">
        <v>209</v>
      </c>
      <c r="O506" s="86">
        <v>45252</v>
      </c>
      <c r="P506" s="86">
        <v>45313</v>
      </c>
      <c r="Q506" s="86">
        <v>45372</v>
      </c>
      <c r="R506" s="86">
        <v>45434</v>
      </c>
      <c r="S506" s="86">
        <v>45433</v>
      </c>
      <c r="T506" s="26" t="s">
        <v>110</v>
      </c>
    </row>
    <row r="507" spans="1:20" x14ac:dyDescent="0.25">
      <c r="A507" s="26">
        <v>93393993</v>
      </c>
      <c r="B507" s="26" t="s">
        <v>87</v>
      </c>
      <c r="C507" s="3" t="s">
        <v>827</v>
      </c>
      <c r="D507" s="26" t="s">
        <v>88</v>
      </c>
      <c r="E507" s="86">
        <v>45066</v>
      </c>
      <c r="F507" s="3" t="s">
        <v>0</v>
      </c>
      <c r="G507" s="3" t="s">
        <v>712</v>
      </c>
      <c r="H507" s="3" t="s">
        <v>21</v>
      </c>
      <c r="I507" s="26" t="s">
        <v>29</v>
      </c>
      <c r="J507" s="26" t="s">
        <v>71</v>
      </c>
      <c r="K507" s="86">
        <v>45251</v>
      </c>
      <c r="L507" s="3" t="s">
        <v>21</v>
      </c>
      <c r="M507" s="3" t="s">
        <v>0</v>
      </c>
      <c r="N507" s="26">
        <v>209</v>
      </c>
      <c r="O507" s="86">
        <v>45251</v>
      </c>
      <c r="P507" s="86">
        <v>45316</v>
      </c>
      <c r="Q507" s="86">
        <v>45371</v>
      </c>
      <c r="R507" s="86">
        <v>45443</v>
      </c>
      <c r="S507" s="86">
        <v>45443</v>
      </c>
      <c r="T507" s="26" t="s">
        <v>110</v>
      </c>
    </row>
    <row r="508" spans="1:20" x14ac:dyDescent="0.25">
      <c r="A508" s="26">
        <v>93394056</v>
      </c>
      <c r="B508" s="26" t="s">
        <v>87</v>
      </c>
      <c r="C508" s="3" t="s">
        <v>828</v>
      </c>
      <c r="D508" s="26" t="s">
        <v>88</v>
      </c>
      <c r="E508" s="86">
        <v>45067</v>
      </c>
      <c r="F508" s="3" t="s">
        <v>27</v>
      </c>
      <c r="G508" s="3" t="s">
        <v>306</v>
      </c>
      <c r="H508" s="3" t="s">
        <v>145</v>
      </c>
      <c r="I508" s="26" t="s">
        <v>29</v>
      </c>
      <c r="J508" s="26" t="s">
        <v>71</v>
      </c>
      <c r="K508" s="86">
        <v>45253</v>
      </c>
      <c r="L508" s="3" t="s">
        <v>145</v>
      </c>
      <c r="M508" s="3" t="s">
        <v>129</v>
      </c>
      <c r="N508" s="26">
        <v>209</v>
      </c>
      <c r="O508" s="86">
        <v>45253</v>
      </c>
      <c r="P508" s="86">
        <v>45283</v>
      </c>
      <c r="Q508" s="86">
        <v>45314</v>
      </c>
      <c r="R508" s="86">
        <v>45435</v>
      </c>
      <c r="S508" s="86">
        <v>45435</v>
      </c>
      <c r="T508" s="26" t="s">
        <v>110</v>
      </c>
    </row>
    <row r="509" spans="1:20" x14ac:dyDescent="0.25">
      <c r="A509" s="26">
        <v>93394063</v>
      </c>
      <c r="B509" s="26" t="s">
        <v>87</v>
      </c>
      <c r="C509" s="3" t="s">
        <v>829</v>
      </c>
      <c r="D509" s="26" t="s">
        <v>88</v>
      </c>
      <c r="E509" s="86">
        <v>45067</v>
      </c>
      <c r="F509" s="3" t="s">
        <v>0</v>
      </c>
      <c r="G509" s="3" t="s">
        <v>306</v>
      </c>
      <c r="H509" s="3" t="s">
        <v>6</v>
      </c>
      <c r="I509" s="26" t="s">
        <v>29</v>
      </c>
      <c r="J509" s="26" t="s">
        <v>71</v>
      </c>
      <c r="K509" s="86">
        <v>45254</v>
      </c>
      <c r="L509" s="3" t="s">
        <v>6</v>
      </c>
      <c r="M509" s="3" t="s">
        <v>0</v>
      </c>
      <c r="N509" s="26">
        <v>209</v>
      </c>
      <c r="O509" s="86">
        <v>45254</v>
      </c>
      <c r="P509" s="86">
        <v>45318</v>
      </c>
      <c r="Q509" s="86">
        <v>45352</v>
      </c>
      <c r="R509" s="86">
        <v>45439</v>
      </c>
      <c r="S509" s="86">
        <v>45439</v>
      </c>
      <c r="T509" s="26" t="s">
        <v>110</v>
      </c>
    </row>
    <row r="510" spans="1:20" x14ac:dyDescent="0.25">
      <c r="A510" s="26">
        <v>93394740</v>
      </c>
      <c r="B510" s="26" t="s">
        <v>87</v>
      </c>
      <c r="C510" s="3" t="s">
        <v>830</v>
      </c>
      <c r="D510" s="26" t="s">
        <v>89</v>
      </c>
      <c r="E510" s="86">
        <v>45068</v>
      </c>
      <c r="F510" s="3" t="s">
        <v>0</v>
      </c>
      <c r="G510" s="3" t="s">
        <v>305</v>
      </c>
      <c r="H510" s="3" t="s">
        <v>21</v>
      </c>
      <c r="I510" s="26" t="s">
        <v>29</v>
      </c>
      <c r="J510" s="26" t="s">
        <v>71</v>
      </c>
      <c r="K510" s="86">
        <v>45252</v>
      </c>
      <c r="L510" s="3" t="s">
        <v>21</v>
      </c>
      <c r="M510" s="3" t="s">
        <v>0</v>
      </c>
      <c r="N510" s="26">
        <v>209</v>
      </c>
      <c r="O510" s="86">
        <v>45252</v>
      </c>
      <c r="P510" s="86">
        <v>45282</v>
      </c>
      <c r="Q510" s="26"/>
      <c r="R510" s="26"/>
      <c r="S510" s="86">
        <v>45434</v>
      </c>
      <c r="T510" s="26" t="s">
        <v>65</v>
      </c>
    </row>
    <row r="511" spans="1:20" x14ac:dyDescent="0.25">
      <c r="A511" s="26">
        <v>93396651</v>
      </c>
      <c r="B511" s="26" t="s">
        <v>87</v>
      </c>
      <c r="C511" s="3" t="s">
        <v>831</v>
      </c>
      <c r="D511" s="26" t="s">
        <v>88</v>
      </c>
      <c r="E511" s="86">
        <v>45069</v>
      </c>
      <c r="F511" s="3" t="s">
        <v>0</v>
      </c>
      <c r="G511" s="3" t="s">
        <v>307</v>
      </c>
      <c r="H511" s="3" t="s">
        <v>130</v>
      </c>
      <c r="I511" s="26" t="s">
        <v>29</v>
      </c>
      <c r="J511" s="26" t="s">
        <v>71</v>
      </c>
      <c r="K511" s="86">
        <v>45260</v>
      </c>
      <c r="L511" s="3" t="s">
        <v>130</v>
      </c>
      <c r="M511" s="3" t="s">
        <v>0</v>
      </c>
      <c r="N511" s="26">
        <v>209</v>
      </c>
      <c r="O511" s="86">
        <v>45260</v>
      </c>
      <c r="P511" s="86">
        <v>45323</v>
      </c>
      <c r="Q511" s="86">
        <v>45371</v>
      </c>
      <c r="R511" s="86">
        <v>45467</v>
      </c>
      <c r="S511" s="86">
        <v>45467</v>
      </c>
      <c r="T511" s="26" t="s">
        <v>110</v>
      </c>
    </row>
    <row r="512" spans="1:20" x14ac:dyDescent="0.25">
      <c r="A512" s="26">
        <v>93396853</v>
      </c>
      <c r="B512" s="26" t="s">
        <v>87</v>
      </c>
      <c r="C512" s="3" t="s">
        <v>832</v>
      </c>
      <c r="D512" s="26" t="s">
        <v>89</v>
      </c>
      <c r="E512" s="86">
        <v>45069</v>
      </c>
      <c r="F512" s="3" t="s">
        <v>0</v>
      </c>
      <c r="G512" s="3" t="s">
        <v>307</v>
      </c>
      <c r="H512" s="3" t="s">
        <v>3</v>
      </c>
      <c r="I512" s="26" t="s">
        <v>29</v>
      </c>
      <c r="J512" s="26" t="s">
        <v>71</v>
      </c>
      <c r="K512" s="86">
        <v>45255</v>
      </c>
      <c r="L512" s="3" t="s">
        <v>3</v>
      </c>
      <c r="M512" s="3" t="s">
        <v>0</v>
      </c>
      <c r="N512" s="26">
        <v>209</v>
      </c>
      <c r="O512" s="86">
        <v>45255</v>
      </c>
      <c r="P512" s="86">
        <v>45286</v>
      </c>
      <c r="Q512" s="86">
        <v>45352</v>
      </c>
      <c r="R512" s="26"/>
      <c r="S512" s="86">
        <v>45437</v>
      </c>
      <c r="T512" s="26" t="s">
        <v>65</v>
      </c>
    </row>
    <row r="513" spans="1:20" x14ac:dyDescent="0.25">
      <c r="A513" s="26">
        <v>93398342</v>
      </c>
      <c r="B513" s="26" t="s">
        <v>87</v>
      </c>
      <c r="C513" s="3" t="s">
        <v>833</v>
      </c>
      <c r="D513" s="26" t="s">
        <v>89</v>
      </c>
      <c r="E513" s="86">
        <v>45070</v>
      </c>
      <c r="F513" s="3" t="s">
        <v>0</v>
      </c>
      <c r="G513" s="3" t="s">
        <v>834</v>
      </c>
      <c r="H513" s="3" t="s">
        <v>22</v>
      </c>
      <c r="I513" s="26" t="s">
        <v>29</v>
      </c>
      <c r="J513" s="26" t="s">
        <v>71</v>
      </c>
      <c r="K513" s="86">
        <v>45254</v>
      </c>
      <c r="L513" s="3" t="s">
        <v>22</v>
      </c>
      <c r="M513" s="3" t="s">
        <v>0</v>
      </c>
      <c r="N513" s="26">
        <v>209</v>
      </c>
      <c r="O513" s="86">
        <v>45254</v>
      </c>
      <c r="P513" s="86">
        <v>45290</v>
      </c>
      <c r="Q513" s="86">
        <v>45322</v>
      </c>
      <c r="R513" s="86">
        <v>45453</v>
      </c>
      <c r="S513" s="86">
        <v>45453</v>
      </c>
      <c r="T513" s="26" t="s">
        <v>110</v>
      </c>
    </row>
    <row r="514" spans="1:20" x14ac:dyDescent="0.25">
      <c r="A514" s="26">
        <v>93400380</v>
      </c>
      <c r="B514" s="26" t="s">
        <v>87</v>
      </c>
      <c r="C514" s="3" t="s">
        <v>835</v>
      </c>
      <c r="D514" s="26" t="s">
        <v>88</v>
      </c>
      <c r="E514" s="86">
        <v>45072</v>
      </c>
      <c r="F514" s="3" t="s">
        <v>0</v>
      </c>
      <c r="G514" s="3" t="s">
        <v>305</v>
      </c>
      <c r="H514" s="3" t="s">
        <v>4</v>
      </c>
      <c r="I514" s="26" t="s">
        <v>29</v>
      </c>
      <c r="J514" s="26" t="s">
        <v>71</v>
      </c>
      <c r="K514" s="86">
        <v>45261</v>
      </c>
      <c r="L514" s="3" t="s">
        <v>4</v>
      </c>
      <c r="M514" s="3" t="s">
        <v>0</v>
      </c>
      <c r="N514" s="26">
        <v>209</v>
      </c>
      <c r="O514" s="86">
        <v>45261</v>
      </c>
      <c r="P514" s="86">
        <v>45324</v>
      </c>
      <c r="Q514" s="86">
        <v>45353</v>
      </c>
      <c r="R514" s="86">
        <v>45448</v>
      </c>
      <c r="S514" s="86">
        <v>45448</v>
      </c>
      <c r="T514" s="26" t="s">
        <v>110</v>
      </c>
    </row>
    <row r="515" spans="1:20" x14ac:dyDescent="0.25">
      <c r="A515" s="26">
        <v>93401849</v>
      </c>
      <c r="B515" s="26" t="s">
        <v>87</v>
      </c>
      <c r="C515" s="3" t="s">
        <v>836</v>
      </c>
      <c r="D515" s="26" t="s">
        <v>89</v>
      </c>
      <c r="E515" s="86">
        <v>45073</v>
      </c>
      <c r="F515" s="3" t="s">
        <v>27</v>
      </c>
      <c r="G515" s="3" t="s">
        <v>306</v>
      </c>
      <c r="H515" s="3" t="s">
        <v>138</v>
      </c>
      <c r="I515" s="26" t="s">
        <v>29</v>
      </c>
      <c r="J515" s="26" t="s">
        <v>71</v>
      </c>
      <c r="K515" s="86">
        <v>45257</v>
      </c>
      <c r="L515" s="3" t="s">
        <v>25</v>
      </c>
      <c r="M515" s="3" t="s">
        <v>131</v>
      </c>
      <c r="N515" s="26">
        <v>209</v>
      </c>
      <c r="O515" s="26"/>
      <c r="P515" s="26"/>
      <c r="Q515" s="26"/>
      <c r="R515" s="26"/>
      <c r="S515" s="86">
        <v>45439</v>
      </c>
      <c r="T515" s="26" t="s">
        <v>65</v>
      </c>
    </row>
    <row r="516" spans="1:20" x14ac:dyDescent="0.25">
      <c r="A516" s="26">
        <v>93401900</v>
      </c>
      <c r="B516" s="26" t="s">
        <v>87</v>
      </c>
      <c r="C516" s="3" t="s">
        <v>837</v>
      </c>
      <c r="D516" s="26" t="s">
        <v>88</v>
      </c>
      <c r="E516" s="86">
        <v>45071</v>
      </c>
      <c r="F516" s="3" t="s">
        <v>27</v>
      </c>
      <c r="G516" s="3" t="s">
        <v>306</v>
      </c>
      <c r="H516" s="3" t="s">
        <v>133</v>
      </c>
      <c r="I516" s="26" t="s">
        <v>29</v>
      </c>
      <c r="J516" s="26" t="s">
        <v>71</v>
      </c>
      <c r="K516" s="86">
        <v>45258</v>
      </c>
      <c r="L516" s="3" t="s">
        <v>133</v>
      </c>
      <c r="M516" s="3" t="s">
        <v>129</v>
      </c>
      <c r="N516" s="26">
        <v>209</v>
      </c>
      <c r="O516" s="86">
        <v>45258</v>
      </c>
      <c r="P516" s="86">
        <v>45288</v>
      </c>
      <c r="Q516" s="86">
        <v>45320</v>
      </c>
      <c r="R516" s="86">
        <v>45440</v>
      </c>
      <c r="S516" s="86">
        <v>45467</v>
      </c>
      <c r="T516" s="26" t="s">
        <v>110</v>
      </c>
    </row>
    <row r="517" spans="1:20" x14ac:dyDescent="0.25">
      <c r="A517" s="26">
        <v>93402789</v>
      </c>
      <c r="B517" s="26" t="s">
        <v>87</v>
      </c>
      <c r="C517" s="3" t="s">
        <v>838</v>
      </c>
      <c r="D517" s="26" t="s">
        <v>88</v>
      </c>
      <c r="E517" s="86">
        <v>45073</v>
      </c>
      <c r="F517" s="3" t="s">
        <v>0</v>
      </c>
      <c r="G517" s="3" t="s">
        <v>478</v>
      </c>
      <c r="H517" s="3" t="s">
        <v>2</v>
      </c>
      <c r="I517" s="26" t="s">
        <v>29</v>
      </c>
      <c r="J517" s="26" t="s">
        <v>71</v>
      </c>
      <c r="K517" s="86">
        <v>45257</v>
      </c>
      <c r="L517" s="3" t="s">
        <v>2</v>
      </c>
      <c r="M517" s="3" t="s">
        <v>0</v>
      </c>
      <c r="N517" s="26">
        <v>209</v>
      </c>
      <c r="O517" s="86">
        <v>45257</v>
      </c>
      <c r="P517" s="86">
        <v>45287</v>
      </c>
      <c r="Q517" s="86">
        <v>45349</v>
      </c>
      <c r="R517" s="86">
        <v>45440</v>
      </c>
      <c r="S517" s="86">
        <v>45440</v>
      </c>
      <c r="T517" s="26" t="s">
        <v>110</v>
      </c>
    </row>
    <row r="518" spans="1:20" x14ac:dyDescent="0.25">
      <c r="A518" s="26">
        <v>93402885</v>
      </c>
      <c r="B518" s="26" t="s">
        <v>87</v>
      </c>
      <c r="C518" s="3" t="s">
        <v>839</v>
      </c>
      <c r="D518" s="26" t="s">
        <v>88</v>
      </c>
      <c r="E518" s="86">
        <v>45074</v>
      </c>
      <c r="F518" s="3" t="s">
        <v>0</v>
      </c>
      <c r="G518" s="3" t="s">
        <v>307</v>
      </c>
      <c r="H518" s="3" t="s">
        <v>130</v>
      </c>
      <c r="I518" s="26" t="s">
        <v>29</v>
      </c>
      <c r="J518" s="26" t="s">
        <v>71</v>
      </c>
      <c r="K518" s="86">
        <v>45260</v>
      </c>
      <c r="L518" s="3" t="s">
        <v>130</v>
      </c>
      <c r="M518" s="3" t="s">
        <v>0</v>
      </c>
      <c r="N518" s="26">
        <v>209</v>
      </c>
      <c r="O518" s="86">
        <v>45260</v>
      </c>
      <c r="P518" s="86">
        <v>45323</v>
      </c>
      <c r="Q518" s="86">
        <v>45359</v>
      </c>
      <c r="R518" s="86">
        <v>45446</v>
      </c>
      <c r="S518" s="86">
        <v>45446</v>
      </c>
      <c r="T518" s="26" t="s">
        <v>110</v>
      </c>
    </row>
    <row r="519" spans="1:20" x14ac:dyDescent="0.25">
      <c r="A519" s="26">
        <v>93403579</v>
      </c>
      <c r="B519" s="26" t="s">
        <v>87</v>
      </c>
      <c r="C519" s="3" t="s">
        <v>840</v>
      </c>
      <c r="D519" s="26" t="s">
        <v>88</v>
      </c>
      <c r="E519" s="86">
        <v>45074</v>
      </c>
      <c r="F519" s="3" t="s">
        <v>27</v>
      </c>
      <c r="G519" s="3" t="s">
        <v>306</v>
      </c>
      <c r="H519" s="3" t="s">
        <v>136</v>
      </c>
      <c r="I519" s="26" t="s">
        <v>29</v>
      </c>
      <c r="J519" s="26" t="s">
        <v>71</v>
      </c>
      <c r="K519" s="86">
        <v>45258</v>
      </c>
      <c r="L519" s="3" t="s">
        <v>136</v>
      </c>
      <c r="M519" s="3" t="s">
        <v>123</v>
      </c>
      <c r="N519" s="26">
        <v>209</v>
      </c>
      <c r="O519" s="86">
        <v>45258</v>
      </c>
      <c r="P519" s="86">
        <v>45286</v>
      </c>
      <c r="Q519" s="86">
        <v>45315</v>
      </c>
      <c r="R519" s="86">
        <v>45443</v>
      </c>
      <c r="S519" s="86">
        <v>45443</v>
      </c>
      <c r="T519" s="26" t="s">
        <v>110</v>
      </c>
    </row>
    <row r="520" spans="1:20" x14ac:dyDescent="0.25">
      <c r="A520" s="26">
        <v>93404420</v>
      </c>
      <c r="B520" s="26" t="s">
        <v>87</v>
      </c>
      <c r="C520" s="3" t="s">
        <v>841</v>
      </c>
      <c r="D520" s="26" t="s">
        <v>88</v>
      </c>
      <c r="E520" s="86">
        <v>45075</v>
      </c>
      <c r="F520" s="3" t="s">
        <v>30</v>
      </c>
      <c r="G520" s="3" t="s">
        <v>428</v>
      </c>
      <c r="H520" s="3" t="s">
        <v>5</v>
      </c>
      <c r="I520" s="26" t="s">
        <v>29</v>
      </c>
      <c r="J520" s="26" t="s">
        <v>71</v>
      </c>
      <c r="K520" s="86">
        <v>45261</v>
      </c>
      <c r="L520" s="3" t="s">
        <v>5</v>
      </c>
      <c r="M520" s="3" t="s">
        <v>0</v>
      </c>
      <c r="N520" s="26">
        <v>209</v>
      </c>
      <c r="O520" s="86">
        <v>45261</v>
      </c>
      <c r="P520" s="86">
        <v>45294</v>
      </c>
      <c r="Q520" s="86">
        <v>45324</v>
      </c>
      <c r="R520" s="86">
        <v>45447</v>
      </c>
      <c r="S520" s="86">
        <v>45447</v>
      </c>
      <c r="T520" s="26" t="s">
        <v>110</v>
      </c>
    </row>
    <row r="521" spans="1:20" x14ac:dyDescent="0.25">
      <c r="A521" s="26">
        <v>93404779</v>
      </c>
      <c r="B521" s="26" t="s">
        <v>87</v>
      </c>
      <c r="C521" s="3" t="s">
        <v>842</v>
      </c>
      <c r="D521" s="26" t="s">
        <v>89</v>
      </c>
      <c r="E521" s="86">
        <v>45075</v>
      </c>
      <c r="F521" s="3" t="s">
        <v>31</v>
      </c>
      <c r="G521" s="3" t="s">
        <v>306</v>
      </c>
      <c r="H521" s="3" t="s">
        <v>132</v>
      </c>
      <c r="I521" s="26" t="s">
        <v>29</v>
      </c>
      <c r="J521" s="26" t="s">
        <v>71</v>
      </c>
      <c r="K521" s="86">
        <v>45260</v>
      </c>
      <c r="L521" s="3" t="s">
        <v>132</v>
      </c>
      <c r="M521" s="3" t="s">
        <v>123</v>
      </c>
      <c r="N521" s="26">
        <v>209</v>
      </c>
      <c r="O521" s="86">
        <v>45260</v>
      </c>
      <c r="P521" s="86">
        <v>45289</v>
      </c>
      <c r="Q521" s="86">
        <v>45322</v>
      </c>
      <c r="R521" s="86">
        <v>45449</v>
      </c>
      <c r="S521" s="86">
        <v>45449</v>
      </c>
      <c r="T521" s="26" t="s">
        <v>110</v>
      </c>
    </row>
    <row r="522" spans="1:20" x14ac:dyDescent="0.25">
      <c r="A522" s="26">
        <v>93405065</v>
      </c>
      <c r="B522" s="26" t="s">
        <v>87</v>
      </c>
      <c r="C522" s="3" t="s">
        <v>843</v>
      </c>
      <c r="D522" s="26" t="s">
        <v>88</v>
      </c>
      <c r="E522" s="86">
        <v>45075</v>
      </c>
      <c r="F522" s="3" t="s">
        <v>27</v>
      </c>
      <c r="G522" s="3" t="s">
        <v>306</v>
      </c>
      <c r="H522" s="3" t="s">
        <v>274</v>
      </c>
      <c r="I522" s="26" t="s">
        <v>29</v>
      </c>
      <c r="J522" s="26" t="s">
        <v>71</v>
      </c>
      <c r="K522" s="86">
        <v>45260</v>
      </c>
      <c r="L522" s="3" t="s">
        <v>274</v>
      </c>
      <c r="M522" s="3" t="s">
        <v>123</v>
      </c>
      <c r="N522" s="26">
        <v>209</v>
      </c>
      <c r="O522" s="86">
        <v>45260</v>
      </c>
      <c r="P522" s="86">
        <v>45320</v>
      </c>
      <c r="Q522" s="86">
        <v>45381</v>
      </c>
      <c r="R522" s="86">
        <v>45441</v>
      </c>
      <c r="S522" s="86">
        <v>45441</v>
      </c>
      <c r="T522" s="26" t="s">
        <v>110</v>
      </c>
    </row>
    <row r="523" spans="1:20" x14ac:dyDescent="0.25">
      <c r="A523" s="26">
        <v>93405814</v>
      </c>
      <c r="B523" s="26" t="s">
        <v>87</v>
      </c>
      <c r="C523" s="3" t="s">
        <v>844</v>
      </c>
      <c r="D523" s="26" t="s">
        <v>89</v>
      </c>
      <c r="E523" s="86">
        <v>45075</v>
      </c>
      <c r="F523" s="3" t="s">
        <v>27</v>
      </c>
      <c r="G523" s="3" t="s">
        <v>306</v>
      </c>
      <c r="H523" s="3" t="s">
        <v>141</v>
      </c>
      <c r="I523" s="26" t="s">
        <v>29</v>
      </c>
      <c r="J523" s="26" t="s">
        <v>71</v>
      </c>
      <c r="K523" s="86">
        <v>45260</v>
      </c>
      <c r="L523" s="3" t="s">
        <v>141</v>
      </c>
      <c r="M523" s="3" t="s">
        <v>129</v>
      </c>
      <c r="N523" s="26">
        <v>209</v>
      </c>
      <c r="O523" s="86">
        <v>45260</v>
      </c>
      <c r="P523" s="86">
        <v>45322</v>
      </c>
      <c r="Q523" s="86">
        <v>45383</v>
      </c>
      <c r="R523" s="86">
        <v>45449</v>
      </c>
      <c r="S523" s="86">
        <v>45449</v>
      </c>
      <c r="T523" s="26" t="s">
        <v>110</v>
      </c>
    </row>
    <row r="524" spans="1:20" x14ac:dyDescent="0.25">
      <c r="A524" s="26">
        <v>93405838</v>
      </c>
      <c r="B524" s="26" t="s">
        <v>87</v>
      </c>
      <c r="C524" s="3" t="s">
        <v>845</v>
      </c>
      <c r="D524" s="26" t="s">
        <v>89</v>
      </c>
      <c r="E524" s="86">
        <v>45076</v>
      </c>
      <c r="F524" s="3" t="s">
        <v>27</v>
      </c>
      <c r="G524" s="3" t="s">
        <v>306</v>
      </c>
      <c r="H524" s="3" t="s">
        <v>145</v>
      </c>
      <c r="I524" s="26" t="s">
        <v>29</v>
      </c>
      <c r="J524" s="26" t="s">
        <v>71</v>
      </c>
      <c r="K524" s="86">
        <v>45260</v>
      </c>
      <c r="L524" s="3" t="s">
        <v>145</v>
      </c>
      <c r="M524" s="3" t="s">
        <v>129</v>
      </c>
      <c r="N524" s="26">
        <v>209</v>
      </c>
      <c r="O524" s="86">
        <v>45260</v>
      </c>
      <c r="P524" s="86">
        <v>45321</v>
      </c>
      <c r="Q524" s="86">
        <v>45351</v>
      </c>
      <c r="R524" s="86">
        <v>45444</v>
      </c>
      <c r="S524" s="86">
        <v>45444</v>
      </c>
      <c r="T524" s="26" t="s">
        <v>110</v>
      </c>
    </row>
    <row r="525" spans="1:20" x14ac:dyDescent="0.25">
      <c r="A525" s="26">
        <v>93407899</v>
      </c>
      <c r="B525" s="26" t="s">
        <v>87</v>
      </c>
      <c r="C525" s="3" t="s">
        <v>846</v>
      </c>
      <c r="D525" s="26" t="s">
        <v>89</v>
      </c>
      <c r="E525" s="86">
        <v>45077</v>
      </c>
      <c r="F525" s="3" t="s">
        <v>0</v>
      </c>
      <c r="G525" s="3" t="s">
        <v>307</v>
      </c>
      <c r="H525" s="3" t="s">
        <v>6</v>
      </c>
      <c r="I525" s="26" t="s">
        <v>29</v>
      </c>
      <c r="J525" s="26" t="s">
        <v>71</v>
      </c>
      <c r="K525" s="86">
        <v>45260</v>
      </c>
      <c r="L525" s="3" t="s">
        <v>6</v>
      </c>
      <c r="M525" s="3" t="s">
        <v>0</v>
      </c>
      <c r="N525" s="26">
        <v>209</v>
      </c>
      <c r="O525" s="86">
        <v>45260</v>
      </c>
      <c r="P525" s="86">
        <v>45293</v>
      </c>
      <c r="Q525" s="86">
        <v>45355</v>
      </c>
      <c r="R525" s="26"/>
      <c r="S525" s="26"/>
      <c r="T525" s="26" t="s">
        <v>65</v>
      </c>
    </row>
    <row r="526" spans="1:20" x14ac:dyDescent="0.25">
      <c r="A526" s="26">
        <v>93408226</v>
      </c>
      <c r="B526" s="26" t="s">
        <v>87</v>
      </c>
      <c r="C526" s="3" t="s">
        <v>847</v>
      </c>
      <c r="D526" s="26" t="s">
        <v>89</v>
      </c>
      <c r="E526" s="86">
        <v>45078</v>
      </c>
      <c r="F526" s="3" t="s">
        <v>30</v>
      </c>
      <c r="G526" s="3" t="s">
        <v>310</v>
      </c>
      <c r="H526" s="3" t="s">
        <v>5</v>
      </c>
      <c r="I526" s="26" t="s">
        <v>29</v>
      </c>
      <c r="J526" s="26" t="s">
        <v>71</v>
      </c>
      <c r="K526" s="86">
        <v>45260</v>
      </c>
      <c r="L526" s="3" t="s">
        <v>5</v>
      </c>
      <c r="M526" s="3" t="s">
        <v>0</v>
      </c>
      <c r="N526" s="26">
        <v>209</v>
      </c>
      <c r="O526" s="86">
        <v>45260</v>
      </c>
      <c r="P526" s="86">
        <v>45324</v>
      </c>
      <c r="Q526" s="86">
        <v>45383</v>
      </c>
      <c r="R526" s="26"/>
      <c r="S526" s="86">
        <v>45444</v>
      </c>
      <c r="T526" s="26" t="s">
        <v>65</v>
      </c>
    </row>
    <row r="527" spans="1:20" x14ac:dyDescent="0.25">
      <c r="A527" s="26">
        <v>93408714</v>
      </c>
      <c r="B527" s="26" t="s">
        <v>87</v>
      </c>
      <c r="C527" s="3" t="s">
        <v>848</v>
      </c>
      <c r="D527" s="26" t="s">
        <v>89</v>
      </c>
      <c r="E527" s="86">
        <v>45078</v>
      </c>
      <c r="F527" s="3" t="s">
        <v>27</v>
      </c>
      <c r="G527" s="3" t="s">
        <v>315</v>
      </c>
      <c r="H527" s="3" t="s">
        <v>141</v>
      </c>
      <c r="I527" s="26" t="s">
        <v>29</v>
      </c>
      <c r="J527" s="26" t="s">
        <v>71</v>
      </c>
      <c r="K527" s="86">
        <v>45258</v>
      </c>
      <c r="L527" s="3" t="s">
        <v>141</v>
      </c>
      <c r="M527" s="3" t="s">
        <v>129</v>
      </c>
      <c r="N527" s="26">
        <v>209</v>
      </c>
      <c r="O527" s="86">
        <v>45258</v>
      </c>
      <c r="P527" s="86">
        <v>45318</v>
      </c>
      <c r="Q527" s="86">
        <v>45351</v>
      </c>
      <c r="R527" s="86">
        <v>45463</v>
      </c>
      <c r="S527" s="86">
        <v>45463</v>
      </c>
      <c r="T527" s="26" t="s">
        <v>110</v>
      </c>
    </row>
    <row r="528" spans="1:20" x14ac:dyDescent="0.25">
      <c r="A528" s="26">
        <v>93409408</v>
      </c>
      <c r="B528" s="26" t="s">
        <v>87</v>
      </c>
      <c r="C528" s="3" t="s">
        <v>849</v>
      </c>
      <c r="D528" s="26" t="s">
        <v>89</v>
      </c>
      <c r="E528" s="86">
        <v>45078</v>
      </c>
      <c r="F528" s="3" t="s">
        <v>27</v>
      </c>
      <c r="G528" s="3" t="s">
        <v>306</v>
      </c>
      <c r="H528" s="3" t="s">
        <v>16</v>
      </c>
      <c r="I528" s="26" t="s">
        <v>29</v>
      </c>
      <c r="J528" s="26" t="s">
        <v>71</v>
      </c>
      <c r="K528" s="86">
        <v>45262</v>
      </c>
      <c r="L528" s="3" t="s">
        <v>16</v>
      </c>
      <c r="M528" s="3" t="s">
        <v>123</v>
      </c>
      <c r="N528" s="26">
        <v>209</v>
      </c>
      <c r="O528" s="86">
        <v>45262</v>
      </c>
      <c r="P528" s="86">
        <v>45294</v>
      </c>
      <c r="Q528" s="86">
        <v>45323</v>
      </c>
      <c r="R528" s="86">
        <v>45449</v>
      </c>
      <c r="S528" s="86">
        <v>45449</v>
      </c>
      <c r="T528" s="26" t="s">
        <v>110</v>
      </c>
    </row>
    <row r="529" spans="1:20" x14ac:dyDescent="0.25">
      <c r="A529" s="26">
        <v>93409536</v>
      </c>
      <c r="B529" s="26" t="s">
        <v>87</v>
      </c>
      <c r="C529" s="3" t="s">
        <v>850</v>
      </c>
      <c r="D529" s="26" t="s">
        <v>88</v>
      </c>
      <c r="E529" s="86">
        <v>45078</v>
      </c>
      <c r="F529" s="3" t="s">
        <v>27</v>
      </c>
      <c r="G529" s="3" t="s">
        <v>306</v>
      </c>
      <c r="H529" s="3" t="s">
        <v>141</v>
      </c>
      <c r="I529" s="26" t="s">
        <v>29</v>
      </c>
      <c r="J529" s="26" t="s">
        <v>71</v>
      </c>
      <c r="K529" s="86">
        <v>45259</v>
      </c>
      <c r="L529" s="3" t="s">
        <v>141</v>
      </c>
      <c r="M529" s="3" t="s">
        <v>129</v>
      </c>
      <c r="N529" s="26">
        <v>209</v>
      </c>
      <c r="O529" s="86">
        <v>45259</v>
      </c>
      <c r="P529" s="86">
        <v>45289</v>
      </c>
      <c r="Q529" s="86">
        <v>45318</v>
      </c>
      <c r="R529" s="86">
        <v>45440</v>
      </c>
      <c r="S529" s="86">
        <v>45446</v>
      </c>
      <c r="T529" s="26" t="s">
        <v>110</v>
      </c>
    </row>
    <row r="530" spans="1:20" x14ac:dyDescent="0.25">
      <c r="A530" s="26">
        <v>93410682</v>
      </c>
      <c r="B530" s="26" t="s">
        <v>87</v>
      </c>
      <c r="C530" s="3" t="s">
        <v>851</v>
      </c>
      <c r="D530" s="26" t="s">
        <v>89</v>
      </c>
      <c r="E530" s="86">
        <v>45079</v>
      </c>
      <c r="F530" s="3" t="s">
        <v>27</v>
      </c>
      <c r="G530" s="3" t="s">
        <v>305</v>
      </c>
      <c r="H530" s="3" t="s">
        <v>141</v>
      </c>
      <c r="I530" s="26" t="s">
        <v>29</v>
      </c>
      <c r="J530" s="26" t="s">
        <v>71</v>
      </c>
      <c r="K530" s="86">
        <v>45259</v>
      </c>
      <c r="L530" s="3" t="s">
        <v>141</v>
      </c>
      <c r="M530" s="3" t="s">
        <v>129</v>
      </c>
      <c r="N530" s="26">
        <v>209</v>
      </c>
      <c r="O530" s="86">
        <v>45259</v>
      </c>
      <c r="P530" s="86">
        <v>45318</v>
      </c>
      <c r="Q530" s="86">
        <v>45350</v>
      </c>
      <c r="R530" s="86">
        <v>45463</v>
      </c>
      <c r="S530" s="86">
        <v>45463</v>
      </c>
      <c r="T530" s="26" t="s">
        <v>110</v>
      </c>
    </row>
    <row r="531" spans="1:20" x14ac:dyDescent="0.25">
      <c r="A531" s="26">
        <v>93411523</v>
      </c>
      <c r="B531" s="26" t="s">
        <v>87</v>
      </c>
      <c r="C531" s="3" t="s">
        <v>852</v>
      </c>
      <c r="D531" s="26" t="s">
        <v>88</v>
      </c>
      <c r="E531" s="86">
        <v>45080</v>
      </c>
      <c r="F531" s="3" t="s">
        <v>27</v>
      </c>
      <c r="G531" s="3" t="s">
        <v>306</v>
      </c>
      <c r="H531" s="3" t="s">
        <v>133</v>
      </c>
      <c r="I531" s="26" t="s">
        <v>29</v>
      </c>
      <c r="J531" s="26" t="s">
        <v>71</v>
      </c>
      <c r="K531" s="86">
        <v>45264</v>
      </c>
      <c r="L531" s="3" t="s">
        <v>133</v>
      </c>
      <c r="M531" s="3" t="s">
        <v>129</v>
      </c>
      <c r="N531" s="26">
        <v>209</v>
      </c>
      <c r="O531" s="86">
        <v>45264</v>
      </c>
      <c r="P531" s="86">
        <v>45325</v>
      </c>
      <c r="Q531" s="86">
        <v>45385</v>
      </c>
      <c r="R531" s="86">
        <v>45448</v>
      </c>
      <c r="S531" s="86">
        <v>45448</v>
      </c>
      <c r="T531" s="26" t="s">
        <v>110</v>
      </c>
    </row>
    <row r="532" spans="1:20" x14ac:dyDescent="0.25">
      <c r="A532" s="26">
        <v>93411785</v>
      </c>
      <c r="B532" s="26" t="s">
        <v>87</v>
      </c>
      <c r="C532" s="3" t="s">
        <v>853</v>
      </c>
      <c r="D532" s="26" t="s">
        <v>89</v>
      </c>
      <c r="E532" s="86">
        <v>45080</v>
      </c>
      <c r="F532" s="3" t="s">
        <v>0</v>
      </c>
      <c r="G532" s="3" t="s">
        <v>413</v>
      </c>
      <c r="H532" s="3" t="s">
        <v>10</v>
      </c>
      <c r="I532" s="26" t="s">
        <v>29</v>
      </c>
      <c r="J532" s="26" t="s">
        <v>71</v>
      </c>
      <c r="K532" s="86">
        <v>45264</v>
      </c>
      <c r="L532" s="3" t="s">
        <v>10</v>
      </c>
      <c r="M532" s="3" t="s">
        <v>0</v>
      </c>
      <c r="N532" s="26">
        <v>209</v>
      </c>
      <c r="O532" s="86">
        <v>45264</v>
      </c>
      <c r="P532" s="86">
        <v>45327</v>
      </c>
      <c r="Q532" s="86">
        <v>45385</v>
      </c>
      <c r="R532" s="26"/>
      <c r="S532" s="86">
        <v>45446</v>
      </c>
      <c r="T532" s="26" t="s">
        <v>65</v>
      </c>
    </row>
    <row r="533" spans="1:20" x14ac:dyDescent="0.25">
      <c r="A533" s="26">
        <v>93413222</v>
      </c>
      <c r="B533" s="26" t="s">
        <v>87</v>
      </c>
      <c r="C533" s="3" t="s">
        <v>854</v>
      </c>
      <c r="D533" s="26" t="s">
        <v>89</v>
      </c>
      <c r="E533" s="86">
        <v>45081</v>
      </c>
      <c r="F533" s="3" t="s">
        <v>0</v>
      </c>
      <c r="G533" s="3" t="s">
        <v>306</v>
      </c>
      <c r="H533" s="3" t="s">
        <v>4</v>
      </c>
      <c r="I533" s="26" t="s">
        <v>29</v>
      </c>
      <c r="J533" s="26" t="s">
        <v>71</v>
      </c>
      <c r="K533" s="86">
        <v>45264</v>
      </c>
      <c r="L533" s="3" t="s">
        <v>4</v>
      </c>
      <c r="M533" s="3" t="s">
        <v>0</v>
      </c>
      <c r="N533" s="26">
        <v>209</v>
      </c>
      <c r="O533" s="86">
        <v>45264</v>
      </c>
      <c r="P533" s="86">
        <v>45326</v>
      </c>
      <c r="Q533" s="86">
        <v>45355</v>
      </c>
      <c r="R533" s="86">
        <v>45448</v>
      </c>
      <c r="S533" s="86">
        <v>45448</v>
      </c>
      <c r="T533" s="26" t="s">
        <v>110</v>
      </c>
    </row>
    <row r="534" spans="1:20" x14ac:dyDescent="0.25">
      <c r="A534" s="26">
        <v>93218459</v>
      </c>
      <c r="B534" s="26" t="s">
        <v>87</v>
      </c>
      <c r="C534" s="3" t="s">
        <v>857</v>
      </c>
      <c r="D534" s="26" t="s">
        <v>88</v>
      </c>
      <c r="E534" s="86">
        <v>44938</v>
      </c>
      <c r="F534" s="3" t="s">
        <v>27</v>
      </c>
      <c r="G534" s="3" t="s">
        <v>306</v>
      </c>
      <c r="H534" s="3" t="s">
        <v>17</v>
      </c>
      <c r="I534" s="26" t="s">
        <v>29</v>
      </c>
      <c r="J534" s="26" t="s">
        <v>34</v>
      </c>
      <c r="K534" s="86">
        <v>45271</v>
      </c>
      <c r="L534" s="3" t="s">
        <v>17</v>
      </c>
      <c r="M534" s="3" t="s">
        <v>123</v>
      </c>
      <c r="N534" s="26">
        <v>209</v>
      </c>
      <c r="O534" s="86">
        <v>45271</v>
      </c>
      <c r="P534" s="26"/>
      <c r="Q534" s="26"/>
      <c r="R534" s="26"/>
      <c r="S534" s="26"/>
      <c r="T534" s="26" t="s">
        <v>65</v>
      </c>
    </row>
    <row r="535" spans="1:20" x14ac:dyDescent="0.25">
      <c r="A535" s="26">
        <v>93237516</v>
      </c>
      <c r="B535" s="26" t="s">
        <v>87</v>
      </c>
      <c r="C535" s="3" t="s">
        <v>858</v>
      </c>
      <c r="D535" s="26" t="s">
        <v>88</v>
      </c>
      <c r="E535" s="86">
        <v>44953</v>
      </c>
      <c r="F535" s="3" t="s">
        <v>28</v>
      </c>
      <c r="G535" s="3" t="s">
        <v>306</v>
      </c>
      <c r="H535" s="3" t="s">
        <v>135</v>
      </c>
      <c r="I535" s="26" t="s">
        <v>29</v>
      </c>
      <c r="J535" s="26" t="s">
        <v>34</v>
      </c>
      <c r="K535" s="86">
        <v>45294</v>
      </c>
      <c r="L535" s="3" t="s">
        <v>135</v>
      </c>
      <c r="M535" s="3" t="s">
        <v>123</v>
      </c>
      <c r="N535" s="26">
        <v>209</v>
      </c>
      <c r="O535" s="86">
        <v>45294</v>
      </c>
      <c r="P535" s="86">
        <v>45357</v>
      </c>
      <c r="Q535" s="26"/>
      <c r="R535" s="86">
        <v>45503</v>
      </c>
      <c r="S535" s="86">
        <v>45503</v>
      </c>
      <c r="T535" s="26" t="s">
        <v>65</v>
      </c>
    </row>
    <row r="536" spans="1:20" x14ac:dyDescent="0.25">
      <c r="A536" s="26">
        <v>93249743</v>
      </c>
      <c r="B536" s="26" t="s">
        <v>87</v>
      </c>
      <c r="C536" s="3" t="s">
        <v>859</v>
      </c>
      <c r="D536" s="26" t="s">
        <v>88</v>
      </c>
      <c r="E536" s="86">
        <v>44961</v>
      </c>
      <c r="F536" s="3" t="s">
        <v>0</v>
      </c>
      <c r="G536" s="3" t="s">
        <v>428</v>
      </c>
      <c r="H536" s="3" t="s">
        <v>10</v>
      </c>
      <c r="I536" s="26" t="s">
        <v>29</v>
      </c>
      <c r="J536" s="26" t="s">
        <v>34</v>
      </c>
      <c r="K536" s="86">
        <v>45265</v>
      </c>
      <c r="L536" s="3" t="s">
        <v>10</v>
      </c>
      <c r="M536" s="3" t="s">
        <v>0</v>
      </c>
      <c r="N536" s="26">
        <v>209</v>
      </c>
      <c r="O536" s="86">
        <v>45265</v>
      </c>
      <c r="P536" s="86">
        <v>45303</v>
      </c>
      <c r="Q536" s="26"/>
      <c r="R536" s="26"/>
      <c r="S536" s="26"/>
      <c r="T536" s="26" t="s">
        <v>65</v>
      </c>
    </row>
    <row r="537" spans="1:20" x14ac:dyDescent="0.25">
      <c r="A537" s="26">
        <v>93290003</v>
      </c>
      <c r="B537" s="26" t="s">
        <v>87</v>
      </c>
      <c r="C537" s="3" t="s">
        <v>860</v>
      </c>
      <c r="D537" s="26" t="s">
        <v>88</v>
      </c>
      <c r="E537" s="86">
        <v>44990</v>
      </c>
      <c r="F537" s="3" t="s">
        <v>27</v>
      </c>
      <c r="G537" s="3"/>
      <c r="H537" s="3" t="s">
        <v>113</v>
      </c>
      <c r="I537" s="26" t="s">
        <v>29</v>
      </c>
      <c r="J537" s="26" t="s">
        <v>34</v>
      </c>
      <c r="K537" s="86">
        <v>45266</v>
      </c>
      <c r="L537" s="3" t="s">
        <v>113</v>
      </c>
      <c r="M537" s="3" t="s">
        <v>129</v>
      </c>
      <c r="N537" s="26">
        <v>209</v>
      </c>
      <c r="O537" s="86">
        <v>45266</v>
      </c>
      <c r="P537" s="86">
        <v>45297</v>
      </c>
      <c r="Q537" s="86">
        <v>45357</v>
      </c>
      <c r="R537" s="26"/>
      <c r="S537" s="86">
        <v>45451</v>
      </c>
      <c r="T537" s="26" t="s">
        <v>65</v>
      </c>
    </row>
    <row r="538" spans="1:20" x14ac:dyDescent="0.25">
      <c r="A538" s="26">
        <v>93297190</v>
      </c>
      <c r="B538" s="26" t="s">
        <v>87</v>
      </c>
      <c r="C538" s="3" t="s">
        <v>861</v>
      </c>
      <c r="D538" s="26" t="s">
        <v>89</v>
      </c>
      <c r="E538" s="86">
        <v>44995</v>
      </c>
      <c r="F538" s="3" t="s">
        <v>0</v>
      </c>
      <c r="G538" s="3" t="s">
        <v>314</v>
      </c>
      <c r="H538" s="3" t="s">
        <v>4</v>
      </c>
      <c r="I538" s="26" t="s">
        <v>29</v>
      </c>
      <c r="J538" s="26" t="s">
        <v>34</v>
      </c>
      <c r="K538" s="86">
        <v>45276</v>
      </c>
      <c r="L538" s="3" t="s">
        <v>4</v>
      </c>
      <c r="M538" s="3" t="s">
        <v>0</v>
      </c>
      <c r="N538" s="26">
        <v>209</v>
      </c>
      <c r="O538" s="86">
        <v>45276</v>
      </c>
      <c r="P538" s="86">
        <v>45307</v>
      </c>
      <c r="Q538" s="86">
        <v>45367</v>
      </c>
      <c r="R538" s="86">
        <v>45485</v>
      </c>
      <c r="S538" s="86">
        <v>45485</v>
      </c>
      <c r="T538" s="26" t="s">
        <v>110</v>
      </c>
    </row>
    <row r="539" spans="1:20" x14ac:dyDescent="0.25">
      <c r="A539" s="26">
        <v>93305146</v>
      </c>
      <c r="B539" s="26" t="s">
        <v>87</v>
      </c>
      <c r="C539" s="3" t="s">
        <v>862</v>
      </c>
      <c r="D539" s="26" t="s">
        <v>88</v>
      </c>
      <c r="E539" s="86">
        <v>45001</v>
      </c>
      <c r="F539" s="3" t="s">
        <v>28</v>
      </c>
      <c r="G539" s="3" t="s">
        <v>305</v>
      </c>
      <c r="H539" s="3" t="s">
        <v>24</v>
      </c>
      <c r="I539" s="26" t="s">
        <v>29</v>
      </c>
      <c r="J539" s="26" t="s">
        <v>34</v>
      </c>
      <c r="K539" s="86">
        <v>45266</v>
      </c>
      <c r="L539" s="3" t="s">
        <v>24</v>
      </c>
      <c r="M539" s="3" t="s">
        <v>123</v>
      </c>
      <c r="N539" s="26">
        <v>209</v>
      </c>
      <c r="O539" s="86">
        <v>45266</v>
      </c>
      <c r="P539" s="26"/>
      <c r="Q539" s="26"/>
      <c r="R539" s="86">
        <v>45474</v>
      </c>
      <c r="S539" s="86">
        <v>45474</v>
      </c>
      <c r="T539" s="26" t="s">
        <v>65</v>
      </c>
    </row>
    <row r="540" spans="1:20" x14ac:dyDescent="0.25">
      <c r="A540" s="26">
        <v>93307332</v>
      </c>
      <c r="B540" s="26" t="s">
        <v>87</v>
      </c>
      <c r="C540" s="3" t="s">
        <v>863</v>
      </c>
      <c r="D540" s="26" t="s">
        <v>89</v>
      </c>
      <c r="E540" s="86">
        <v>45001</v>
      </c>
      <c r="F540" s="3" t="s">
        <v>0</v>
      </c>
      <c r="G540" s="3" t="s">
        <v>312</v>
      </c>
      <c r="H540" s="3" t="s">
        <v>10</v>
      </c>
      <c r="I540" s="26" t="s">
        <v>29</v>
      </c>
      <c r="J540" s="26" t="s">
        <v>34</v>
      </c>
      <c r="K540" s="86">
        <v>45278</v>
      </c>
      <c r="L540" s="3" t="s">
        <v>10</v>
      </c>
      <c r="M540" s="3" t="s">
        <v>0</v>
      </c>
      <c r="N540" s="26">
        <v>209</v>
      </c>
      <c r="O540" s="86">
        <v>45278</v>
      </c>
      <c r="P540" s="86">
        <v>45308</v>
      </c>
      <c r="Q540" s="86">
        <v>45338</v>
      </c>
      <c r="R540" s="86">
        <v>45486</v>
      </c>
      <c r="S540" s="86">
        <v>45486</v>
      </c>
      <c r="T540" s="26" t="s">
        <v>110</v>
      </c>
    </row>
    <row r="541" spans="1:20" x14ac:dyDescent="0.25">
      <c r="A541" s="26">
        <v>93309400</v>
      </c>
      <c r="B541" s="26" t="s">
        <v>87</v>
      </c>
      <c r="C541" s="3" t="s">
        <v>864</v>
      </c>
      <c r="D541" s="26" t="s">
        <v>89</v>
      </c>
      <c r="E541" s="86">
        <v>45004</v>
      </c>
      <c r="F541" s="3" t="s">
        <v>27</v>
      </c>
      <c r="G541" s="3" t="s">
        <v>305</v>
      </c>
      <c r="H541" s="3" t="s">
        <v>24</v>
      </c>
      <c r="I541" s="26" t="s">
        <v>29</v>
      </c>
      <c r="J541" s="26" t="s">
        <v>34</v>
      </c>
      <c r="K541" s="86">
        <v>45288</v>
      </c>
      <c r="L541" s="3" t="s">
        <v>24</v>
      </c>
      <c r="M541" s="3" t="s">
        <v>123</v>
      </c>
      <c r="N541" s="26">
        <v>209</v>
      </c>
      <c r="O541" s="86">
        <v>45288</v>
      </c>
      <c r="P541" s="86">
        <v>45357</v>
      </c>
      <c r="Q541" s="86">
        <v>45401</v>
      </c>
      <c r="R541" s="86">
        <v>45495</v>
      </c>
      <c r="S541" s="86">
        <v>45495</v>
      </c>
      <c r="T541" s="26" t="s">
        <v>110</v>
      </c>
    </row>
    <row r="542" spans="1:20" x14ac:dyDescent="0.25">
      <c r="A542" s="26">
        <v>93317758</v>
      </c>
      <c r="B542" s="26" t="s">
        <v>87</v>
      </c>
      <c r="C542" s="3" t="s">
        <v>1247</v>
      </c>
      <c r="D542" s="26" t="s">
        <v>89</v>
      </c>
      <c r="E542" s="86">
        <v>45009</v>
      </c>
      <c r="F542" s="3" t="s">
        <v>30</v>
      </c>
      <c r="G542" s="3" t="s">
        <v>310</v>
      </c>
      <c r="H542" s="3" t="s">
        <v>5</v>
      </c>
      <c r="I542" s="26" t="s">
        <v>29</v>
      </c>
      <c r="J542" s="26" t="s">
        <v>34</v>
      </c>
      <c r="K542" s="86">
        <v>45267</v>
      </c>
      <c r="L542" s="3" t="s">
        <v>5</v>
      </c>
      <c r="M542" s="3" t="s">
        <v>0</v>
      </c>
      <c r="N542" s="26">
        <v>209</v>
      </c>
      <c r="O542" s="86">
        <v>45267</v>
      </c>
      <c r="P542" s="86">
        <v>45324</v>
      </c>
      <c r="Q542" s="86">
        <v>45355</v>
      </c>
      <c r="R542" s="86">
        <v>45453</v>
      </c>
      <c r="S542" s="86">
        <v>45453</v>
      </c>
      <c r="T542" s="26" t="s">
        <v>110</v>
      </c>
    </row>
    <row r="543" spans="1:20" x14ac:dyDescent="0.25">
      <c r="A543" s="26">
        <v>93323374</v>
      </c>
      <c r="B543" s="26" t="s">
        <v>87</v>
      </c>
      <c r="C543" s="3" t="s">
        <v>865</v>
      </c>
      <c r="D543" s="26" t="s">
        <v>88</v>
      </c>
      <c r="E543" s="86">
        <v>45014</v>
      </c>
      <c r="F543" s="3" t="s">
        <v>0</v>
      </c>
      <c r="G543" s="3" t="s">
        <v>308</v>
      </c>
      <c r="H543" s="3" t="s">
        <v>1</v>
      </c>
      <c r="I543" s="26" t="s">
        <v>29</v>
      </c>
      <c r="J543" s="26" t="s">
        <v>34</v>
      </c>
      <c r="K543" s="86">
        <v>45288</v>
      </c>
      <c r="L543" s="3" t="s">
        <v>1</v>
      </c>
      <c r="M543" s="3" t="s">
        <v>0</v>
      </c>
      <c r="N543" s="26">
        <v>209</v>
      </c>
      <c r="O543" s="86">
        <v>45288</v>
      </c>
      <c r="P543" s="86">
        <v>45352</v>
      </c>
      <c r="Q543" s="86">
        <v>45415</v>
      </c>
      <c r="R543" s="86">
        <v>45483</v>
      </c>
      <c r="S543" s="86">
        <v>45483</v>
      </c>
      <c r="T543" s="26" t="s">
        <v>110</v>
      </c>
    </row>
    <row r="544" spans="1:20" x14ac:dyDescent="0.25">
      <c r="A544" s="26">
        <v>93351794</v>
      </c>
      <c r="B544" s="26" t="s">
        <v>87</v>
      </c>
      <c r="C544" s="3" t="s">
        <v>866</v>
      </c>
      <c r="D544" s="26" t="s">
        <v>88</v>
      </c>
      <c r="E544" s="86">
        <v>45035</v>
      </c>
      <c r="F544" s="3" t="s">
        <v>93</v>
      </c>
      <c r="G544" s="3" t="s">
        <v>305</v>
      </c>
      <c r="H544" s="3" t="s">
        <v>13</v>
      </c>
      <c r="I544" s="26" t="s">
        <v>29</v>
      </c>
      <c r="J544" s="26" t="s">
        <v>34</v>
      </c>
      <c r="K544" s="86">
        <v>45265</v>
      </c>
      <c r="L544" s="3" t="s">
        <v>13</v>
      </c>
      <c r="M544" s="3" t="s">
        <v>123</v>
      </c>
      <c r="N544" s="26">
        <v>209</v>
      </c>
      <c r="O544" s="86">
        <v>45265</v>
      </c>
      <c r="P544" s="86">
        <v>45323</v>
      </c>
      <c r="Q544" s="86">
        <v>45353</v>
      </c>
      <c r="R544" s="86">
        <v>45474</v>
      </c>
      <c r="S544" s="86">
        <v>45474</v>
      </c>
      <c r="T544" s="26" t="s">
        <v>110</v>
      </c>
    </row>
    <row r="545" spans="1:20" x14ac:dyDescent="0.25">
      <c r="A545" s="26">
        <v>93367473</v>
      </c>
      <c r="B545" s="26" t="s">
        <v>87</v>
      </c>
      <c r="C545" s="3" t="s">
        <v>867</v>
      </c>
      <c r="D545" s="26" t="s">
        <v>88</v>
      </c>
      <c r="E545" s="86">
        <v>45047</v>
      </c>
      <c r="F545" s="3" t="s">
        <v>0</v>
      </c>
      <c r="G545" s="3" t="s">
        <v>306</v>
      </c>
      <c r="H545" s="3" t="s">
        <v>1</v>
      </c>
      <c r="I545" s="26" t="s">
        <v>29</v>
      </c>
      <c r="J545" s="26" t="s">
        <v>34</v>
      </c>
      <c r="K545" s="86">
        <v>45273</v>
      </c>
      <c r="L545" s="3" t="s">
        <v>1</v>
      </c>
      <c r="M545" s="3" t="s">
        <v>0</v>
      </c>
      <c r="N545" s="26">
        <v>209</v>
      </c>
      <c r="O545" s="86">
        <v>45273</v>
      </c>
      <c r="P545" s="86">
        <v>45304</v>
      </c>
      <c r="Q545" s="86">
        <v>45335</v>
      </c>
      <c r="R545" s="26"/>
      <c r="S545" s="26"/>
      <c r="T545" s="26" t="s">
        <v>65</v>
      </c>
    </row>
    <row r="546" spans="1:20" x14ac:dyDescent="0.25">
      <c r="A546" s="26">
        <v>93380671</v>
      </c>
      <c r="B546" s="26" t="s">
        <v>87</v>
      </c>
      <c r="C546" s="3" t="s">
        <v>868</v>
      </c>
      <c r="D546" s="26" t="s">
        <v>88</v>
      </c>
      <c r="E546" s="86">
        <v>45056</v>
      </c>
      <c r="F546" s="3" t="s">
        <v>27</v>
      </c>
      <c r="G546" s="3" t="s">
        <v>305</v>
      </c>
      <c r="H546" s="3" t="s">
        <v>138</v>
      </c>
      <c r="I546" s="26" t="s">
        <v>29</v>
      </c>
      <c r="J546" s="26" t="s">
        <v>34</v>
      </c>
      <c r="K546" s="86">
        <v>45274</v>
      </c>
      <c r="L546" s="3" t="s">
        <v>138</v>
      </c>
      <c r="M546" s="3" t="s">
        <v>123</v>
      </c>
      <c r="N546" s="26">
        <v>209</v>
      </c>
      <c r="O546" s="86">
        <v>45274</v>
      </c>
      <c r="P546" s="86">
        <v>45309</v>
      </c>
      <c r="Q546" s="86">
        <v>45371</v>
      </c>
      <c r="R546" s="86">
        <v>45463</v>
      </c>
      <c r="S546" s="86">
        <v>45463</v>
      </c>
      <c r="T546" s="26" t="s">
        <v>110</v>
      </c>
    </row>
    <row r="547" spans="1:20" x14ac:dyDescent="0.25">
      <c r="A547" s="26">
        <v>93393928</v>
      </c>
      <c r="B547" s="26" t="s">
        <v>87</v>
      </c>
      <c r="C547" s="3" t="s">
        <v>869</v>
      </c>
      <c r="D547" s="26" t="s">
        <v>89</v>
      </c>
      <c r="E547" s="86">
        <v>45067</v>
      </c>
      <c r="F547" s="3" t="s">
        <v>0</v>
      </c>
      <c r="G547" s="3" t="s">
        <v>411</v>
      </c>
      <c r="H547" s="3" t="s">
        <v>3</v>
      </c>
      <c r="I547" s="26" t="s">
        <v>29</v>
      </c>
      <c r="J547" s="26" t="s">
        <v>34</v>
      </c>
      <c r="K547" s="86">
        <v>45281</v>
      </c>
      <c r="L547" s="3" t="s">
        <v>3</v>
      </c>
      <c r="M547" s="3" t="s">
        <v>0</v>
      </c>
      <c r="N547" s="26">
        <v>209</v>
      </c>
      <c r="O547" s="86">
        <v>45281</v>
      </c>
      <c r="P547" s="86">
        <v>45316</v>
      </c>
      <c r="Q547" s="86">
        <v>45383</v>
      </c>
      <c r="R547" s="86">
        <v>45474</v>
      </c>
      <c r="S547" s="86">
        <v>45474</v>
      </c>
      <c r="T547" s="26" t="s">
        <v>110</v>
      </c>
    </row>
    <row r="548" spans="1:20" x14ac:dyDescent="0.25">
      <c r="A548" s="26">
        <v>93394644</v>
      </c>
      <c r="B548" s="26" t="s">
        <v>87</v>
      </c>
      <c r="C548" s="3" t="s">
        <v>870</v>
      </c>
      <c r="D548" s="26" t="s">
        <v>89</v>
      </c>
      <c r="E548" s="86">
        <v>45067</v>
      </c>
      <c r="F548" s="3" t="s">
        <v>0</v>
      </c>
      <c r="G548" s="3" t="s">
        <v>495</v>
      </c>
      <c r="H548" s="3" t="s">
        <v>112</v>
      </c>
      <c r="I548" s="26" t="s">
        <v>29</v>
      </c>
      <c r="J548" s="26" t="s">
        <v>34</v>
      </c>
      <c r="K548" s="86">
        <v>45267</v>
      </c>
      <c r="L548" s="3" t="s">
        <v>112</v>
      </c>
      <c r="M548" s="3" t="s">
        <v>0</v>
      </c>
      <c r="N548" s="26">
        <v>209</v>
      </c>
      <c r="O548" s="86">
        <v>45267</v>
      </c>
      <c r="P548" s="26"/>
      <c r="Q548" s="26"/>
      <c r="R548" s="26"/>
      <c r="S548" s="26"/>
      <c r="T548" s="26" t="s">
        <v>65</v>
      </c>
    </row>
    <row r="549" spans="1:20" x14ac:dyDescent="0.25">
      <c r="A549" s="26">
        <v>93395164</v>
      </c>
      <c r="B549" s="26" t="s">
        <v>87</v>
      </c>
      <c r="C549" s="3" t="s">
        <v>871</v>
      </c>
      <c r="D549" s="26" t="s">
        <v>89</v>
      </c>
      <c r="E549" s="86">
        <v>45068</v>
      </c>
      <c r="F549" s="3" t="s">
        <v>0</v>
      </c>
      <c r="G549" s="3" t="s">
        <v>455</v>
      </c>
      <c r="H549" s="3" t="s">
        <v>15</v>
      </c>
      <c r="I549" s="26" t="s">
        <v>29</v>
      </c>
      <c r="J549" s="26" t="s">
        <v>34</v>
      </c>
      <c r="K549" s="86">
        <v>45290</v>
      </c>
      <c r="L549" s="3" t="s">
        <v>15</v>
      </c>
      <c r="M549" s="3" t="s">
        <v>0</v>
      </c>
      <c r="N549" s="26">
        <v>209</v>
      </c>
      <c r="O549" s="86">
        <v>45290</v>
      </c>
      <c r="P549" s="86">
        <v>45350</v>
      </c>
      <c r="Q549" s="86">
        <v>45393</v>
      </c>
      <c r="R549" s="86">
        <v>45498</v>
      </c>
      <c r="S549" s="86">
        <v>45498</v>
      </c>
      <c r="T549" s="26" t="s">
        <v>110</v>
      </c>
    </row>
    <row r="550" spans="1:20" x14ac:dyDescent="0.25">
      <c r="A550" s="26">
        <v>93396759</v>
      </c>
      <c r="B550" s="26" t="s">
        <v>87</v>
      </c>
      <c r="C550" s="3" t="s">
        <v>872</v>
      </c>
      <c r="D550" s="26" t="s">
        <v>89</v>
      </c>
      <c r="E550" s="86">
        <v>45065</v>
      </c>
      <c r="F550" s="3" t="s">
        <v>0</v>
      </c>
      <c r="G550" s="3" t="s">
        <v>312</v>
      </c>
      <c r="H550" s="3" t="s">
        <v>18</v>
      </c>
      <c r="I550" s="26" t="s">
        <v>29</v>
      </c>
      <c r="J550" s="26" t="s">
        <v>34</v>
      </c>
      <c r="K550" s="86">
        <v>45287</v>
      </c>
      <c r="L550" s="3" t="s">
        <v>18</v>
      </c>
      <c r="M550" s="3" t="s">
        <v>0</v>
      </c>
      <c r="N550" s="26">
        <v>209</v>
      </c>
      <c r="O550" s="86">
        <v>45287</v>
      </c>
      <c r="P550" s="86">
        <v>45349</v>
      </c>
      <c r="Q550" s="86">
        <v>45415</v>
      </c>
      <c r="R550" s="86">
        <v>45468</v>
      </c>
      <c r="S550" s="86">
        <v>45468</v>
      </c>
      <c r="T550" s="26" t="s">
        <v>110</v>
      </c>
    </row>
    <row r="551" spans="1:20" x14ac:dyDescent="0.25">
      <c r="A551" s="26">
        <v>93397586</v>
      </c>
      <c r="B551" s="26" t="s">
        <v>87</v>
      </c>
      <c r="C551" s="3" t="s">
        <v>873</v>
      </c>
      <c r="D551" s="26" t="s">
        <v>89</v>
      </c>
      <c r="E551" s="86">
        <v>45069</v>
      </c>
      <c r="F551" s="3" t="s">
        <v>0</v>
      </c>
      <c r="G551" s="3" t="s">
        <v>307</v>
      </c>
      <c r="H551" s="3" t="s">
        <v>3</v>
      </c>
      <c r="I551" s="26" t="s">
        <v>29</v>
      </c>
      <c r="J551" s="26" t="s">
        <v>34</v>
      </c>
      <c r="K551" s="86">
        <v>45295</v>
      </c>
      <c r="L551" s="3" t="s">
        <v>25</v>
      </c>
      <c r="M551" s="3" t="s">
        <v>131</v>
      </c>
      <c r="N551" s="26">
        <v>209</v>
      </c>
      <c r="O551" s="26"/>
      <c r="P551" s="26"/>
      <c r="Q551" s="26"/>
      <c r="R551" s="26"/>
      <c r="S551" s="26"/>
      <c r="T551" s="26" t="s">
        <v>65</v>
      </c>
    </row>
    <row r="552" spans="1:20" x14ac:dyDescent="0.25">
      <c r="A552" s="26">
        <v>93397594</v>
      </c>
      <c r="B552" s="26" t="s">
        <v>87</v>
      </c>
      <c r="C552" s="3" t="s">
        <v>874</v>
      </c>
      <c r="D552" s="26" t="s">
        <v>88</v>
      </c>
      <c r="E552" s="86">
        <v>45069</v>
      </c>
      <c r="F552" s="3" t="s">
        <v>0</v>
      </c>
      <c r="G552" s="3" t="s">
        <v>307</v>
      </c>
      <c r="H552" s="3" t="s">
        <v>1</v>
      </c>
      <c r="I552" s="26" t="s">
        <v>29</v>
      </c>
      <c r="J552" s="26" t="s">
        <v>34</v>
      </c>
      <c r="K552" s="86">
        <v>45271</v>
      </c>
      <c r="L552" s="3" t="s">
        <v>1</v>
      </c>
      <c r="M552" s="3" t="s">
        <v>0</v>
      </c>
      <c r="N552" s="26">
        <v>209</v>
      </c>
      <c r="O552" s="86">
        <v>45271</v>
      </c>
      <c r="P552" s="86">
        <v>45302</v>
      </c>
      <c r="Q552" s="86">
        <v>45369</v>
      </c>
      <c r="R552" s="26"/>
      <c r="S552" s="86">
        <v>45455</v>
      </c>
      <c r="T552" s="26" t="s">
        <v>65</v>
      </c>
    </row>
    <row r="553" spans="1:20" x14ac:dyDescent="0.25">
      <c r="A553" s="26">
        <v>93399408</v>
      </c>
      <c r="B553" s="26" t="s">
        <v>87</v>
      </c>
      <c r="C553" s="3" t="s">
        <v>875</v>
      </c>
      <c r="D553" s="26" t="s">
        <v>89</v>
      </c>
      <c r="E553" s="86">
        <v>45063</v>
      </c>
      <c r="F553" s="3" t="s">
        <v>0</v>
      </c>
      <c r="G553" s="3"/>
      <c r="H553" s="3" t="s">
        <v>130</v>
      </c>
      <c r="I553" s="26" t="s">
        <v>29</v>
      </c>
      <c r="J553" s="26" t="s">
        <v>34</v>
      </c>
      <c r="K553" s="86">
        <v>45281</v>
      </c>
      <c r="L553" s="3" t="s">
        <v>130</v>
      </c>
      <c r="M553" s="3" t="s">
        <v>0</v>
      </c>
      <c r="N553" s="26">
        <v>209</v>
      </c>
      <c r="O553" s="86">
        <v>45281</v>
      </c>
      <c r="P553" s="26"/>
      <c r="Q553" s="26"/>
      <c r="R553" s="26"/>
      <c r="S553" s="26"/>
      <c r="T553" s="26" t="s">
        <v>65</v>
      </c>
    </row>
    <row r="554" spans="1:20" x14ac:dyDescent="0.25">
      <c r="A554" s="26">
        <v>93399441</v>
      </c>
      <c r="B554" s="26" t="s">
        <v>87</v>
      </c>
      <c r="C554" s="3" t="s">
        <v>876</v>
      </c>
      <c r="D554" s="26" t="s">
        <v>89</v>
      </c>
      <c r="E554" s="86">
        <v>45071</v>
      </c>
      <c r="F554" s="3" t="s">
        <v>28</v>
      </c>
      <c r="G554" s="3" t="s">
        <v>306</v>
      </c>
      <c r="H554" s="3" t="s">
        <v>7</v>
      </c>
      <c r="I554" s="26" t="s">
        <v>29</v>
      </c>
      <c r="J554" s="26" t="s">
        <v>34</v>
      </c>
      <c r="K554" s="86">
        <v>45274</v>
      </c>
      <c r="L554" s="3" t="s">
        <v>24</v>
      </c>
      <c r="M554" s="3" t="s">
        <v>123</v>
      </c>
      <c r="N554" s="26">
        <v>209</v>
      </c>
      <c r="O554" s="86">
        <v>45274</v>
      </c>
      <c r="P554" s="86">
        <v>45302</v>
      </c>
      <c r="Q554" s="86">
        <v>45334</v>
      </c>
      <c r="R554" s="86">
        <v>45481</v>
      </c>
      <c r="S554" s="86">
        <v>45481</v>
      </c>
      <c r="T554" s="26" t="s">
        <v>110</v>
      </c>
    </row>
    <row r="555" spans="1:20" x14ac:dyDescent="0.25">
      <c r="A555" s="26">
        <v>93400182</v>
      </c>
      <c r="B555" s="26" t="s">
        <v>87</v>
      </c>
      <c r="C555" s="3" t="s">
        <v>877</v>
      </c>
      <c r="D555" s="26" t="s">
        <v>88</v>
      </c>
      <c r="E555" s="86">
        <v>45071</v>
      </c>
      <c r="F555" s="3" t="s">
        <v>0</v>
      </c>
      <c r="G555" s="3" t="s">
        <v>314</v>
      </c>
      <c r="H555" s="3" t="s">
        <v>1</v>
      </c>
      <c r="I555" s="26" t="s">
        <v>29</v>
      </c>
      <c r="J555" s="26" t="s">
        <v>34</v>
      </c>
      <c r="K555" s="86">
        <v>45267</v>
      </c>
      <c r="L555" s="3" t="s">
        <v>1</v>
      </c>
      <c r="M555" s="3" t="s">
        <v>0</v>
      </c>
      <c r="N555" s="26">
        <v>209</v>
      </c>
      <c r="O555" s="86">
        <v>45267</v>
      </c>
      <c r="P555" s="86">
        <v>45304</v>
      </c>
      <c r="Q555" s="86">
        <v>45335</v>
      </c>
      <c r="R555" s="86">
        <v>45476</v>
      </c>
      <c r="S555" s="86">
        <v>45476</v>
      </c>
      <c r="T555" s="26" t="s">
        <v>110</v>
      </c>
    </row>
    <row r="556" spans="1:20" x14ac:dyDescent="0.25">
      <c r="A556" s="26">
        <v>93405164</v>
      </c>
      <c r="B556" s="26" t="s">
        <v>87</v>
      </c>
      <c r="C556" s="3" t="s">
        <v>878</v>
      </c>
      <c r="D556" s="26" t="s">
        <v>88</v>
      </c>
      <c r="E556" s="86">
        <v>45075</v>
      </c>
      <c r="F556" s="3" t="s">
        <v>27</v>
      </c>
      <c r="G556" s="3" t="s">
        <v>306</v>
      </c>
      <c r="H556" s="3" t="s">
        <v>135</v>
      </c>
      <c r="I556" s="26" t="s">
        <v>29</v>
      </c>
      <c r="J556" s="26" t="s">
        <v>34</v>
      </c>
      <c r="K556" s="86">
        <v>45266</v>
      </c>
      <c r="L556" s="3" t="s">
        <v>135</v>
      </c>
      <c r="M556" s="3" t="s">
        <v>123</v>
      </c>
      <c r="N556" s="26">
        <v>209</v>
      </c>
      <c r="O556" s="86">
        <v>45266</v>
      </c>
      <c r="P556" s="86">
        <v>45299</v>
      </c>
      <c r="Q556" s="86">
        <v>45341</v>
      </c>
      <c r="R556" s="86">
        <v>45474</v>
      </c>
      <c r="S556" s="86">
        <v>45474</v>
      </c>
      <c r="T556" s="26" t="s">
        <v>110</v>
      </c>
    </row>
    <row r="557" spans="1:20" x14ac:dyDescent="0.25">
      <c r="A557" s="26">
        <v>93405180</v>
      </c>
      <c r="B557" s="26" t="s">
        <v>87</v>
      </c>
      <c r="C557" s="3" t="s">
        <v>879</v>
      </c>
      <c r="D557" s="26" t="s">
        <v>89</v>
      </c>
      <c r="E557" s="86">
        <v>45075</v>
      </c>
      <c r="F557" s="3" t="s">
        <v>0</v>
      </c>
      <c r="G557" s="3" t="s">
        <v>307</v>
      </c>
      <c r="H557" s="3" t="s">
        <v>1</v>
      </c>
      <c r="I557" s="26" t="s">
        <v>29</v>
      </c>
      <c r="J557" s="26" t="s">
        <v>34</v>
      </c>
      <c r="K557" s="86">
        <v>45273</v>
      </c>
      <c r="L557" s="3" t="s">
        <v>1</v>
      </c>
      <c r="M557" s="3" t="s">
        <v>0</v>
      </c>
      <c r="N557" s="26">
        <v>209</v>
      </c>
      <c r="O557" s="86">
        <v>45273</v>
      </c>
      <c r="P557" s="26"/>
      <c r="Q557" s="26"/>
      <c r="R557" s="26"/>
      <c r="S557" s="86">
        <v>45482</v>
      </c>
      <c r="T557" s="26" t="s">
        <v>65</v>
      </c>
    </row>
    <row r="558" spans="1:20" x14ac:dyDescent="0.25">
      <c r="A558" s="26">
        <v>93406030</v>
      </c>
      <c r="B558" s="26" t="s">
        <v>87</v>
      </c>
      <c r="C558" s="3" t="s">
        <v>880</v>
      </c>
      <c r="D558" s="26" t="s">
        <v>89</v>
      </c>
      <c r="E558" s="86">
        <v>45076</v>
      </c>
      <c r="F558" s="3" t="s">
        <v>27</v>
      </c>
      <c r="G558" s="3" t="s">
        <v>311</v>
      </c>
      <c r="H558" s="3" t="s">
        <v>141</v>
      </c>
      <c r="I558" s="26" t="s">
        <v>29</v>
      </c>
      <c r="J558" s="26" t="s">
        <v>34</v>
      </c>
      <c r="K558" s="86">
        <v>45287</v>
      </c>
      <c r="L558" s="3" t="s">
        <v>25</v>
      </c>
      <c r="M558" s="3" t="s">
        <v>131</v>
      </c>
      <c r="N558" s="26">
        <v>209</v>
      </c>
      <c r="O558" s="26"/>
      <c r="P558" s="26"/>
      <c r="Q558" s="26"/>
      <c r="R558" s="26"/>
      <c r="S558" s="26"/>
      <c r="T558" s="26" t="s">
        <v>65</v>
      </c>
    </row>
    <row r="559" spans="1:20" x14ac:dyDescent="0.25">
      <c r="A559" s="26">
        <v>93406776</v>
      </c>
      <c r="B559" s="26" t="s">
        <v>87</v>
      </c>
      <c r="C559" s="3" t="s">
        <v>881</v>
      </c>
      <c r="D559" s="26" t="s">
        <v>88</v>
      </c>
      <c r="E559" s="86">
        <v>45077</v>
      </c>
      <c r="F559" s="3" t="s">
        <v>31</v>
      </c>
      <c r="G559" s="3" t="s">
        <v>306</v>
      </c>
      <c r="H559" s="3" t="s">
        <v>132</v>
      </c>
      <c r="I559" s="26" t="s">
        <v>29</v>
      </c>
      <c r="J559" s="26" t="s">
        <v>34</v>
      </c>
      <c r="K559" s="86">
        <v>45276</v>
      </c>
      <c r="L559" s="3" t="s">
        <v>132</v>
      </c>
      <c r="M559" s="3" t="s">
        <v>123</v>
      </c>
      <c r="N559" s="26">
        <v>209</v>
      </c>
      <c r="O559" s="86">
        <v>45276</v>
      </c>
      <c r="P559" s="86">
        <v>45335</v>
      </c>
      <c r="Q559" s="86">
        <v>45370</v>
      </c>
      <c r="R559" s="26"/>
      <c r="S559" s="26"/>
      <c r="T559" s="26" t="s">
        <v>65</v>
      </c>
    </row>
    <row r="560" spans="1:20" x14ac:dyDescent="0.25">
      <c r="A560" s="26">
        <v>93406821</v>
      </c>
      <c r="B560" s="26" t="s">
        <v>87</v>
      </c>
      <c r="C560" s="3" t="s">
        <v>882</v>
      </c>
      <c r="D560" s="26" t="s">
        <v>89</v>
      </c>
      <c r="E560" s="86">
        <v>45077</v>
      </c>
      <c r="F560" s="3" t="s">
        <v>27</v>
      </c>
      <c r="G560" s="3" t="s">
        <v>305</v>
      </c>
      <c r="H560" s="3" t="s">
        <v>274</v>
      </c>
      <c r="I560" s="26" t="s">
        <v>29</v>
      </c>
      <c r="J560" s="26" t="s">
        <v>34</v>
      </c>
      <c r="K560" s="86">
        <v>45295</v>
      </c>
      <c r="L560" s="3" t="s">
        <v>274</v>
      </c>
      <c r="M560" s="3" t="s">
        <v>123</v>
      </c>
      <c r="N560" s="26">
        <v>209</v>
      </c>
      <c r="O560" s="86">
        <v>45295</v>
      </c>
      <c r="P560" s="86">
        <v>45325</v>
      </c>
      <c r="Q560" s="86">
        <v>45352</v>
      </c>
      <c r="R560" s="86">
        <v>45485</v>
      </c>
      <c r="S560" s="86">
        <v>45485</v>
      </c>
      <c r="T560" s="26" t="s">
        <v>110</v>
      </c>
    </row>
    <row r="561" spans="1:20" x14ac:dyDescent="0.25">
      <c r="A561" s="26">
        <v>93408034</v>
      </c>
      <c r="B561" s="26" t="s">
        <v>87</v>
      </c>
      <c r="C561" s="3" t="s">
        <v>883</v>
      </c>
      <c r="D561" s="26" t="s">
        <v>88</v>
      </c>
      <c r="E561" s="86">
        <v>45078</v>
      </c>
      <c r="F561" s="3" t="s">
        <v>0</v>
      </c>
      <c r="G561" s="3" t="s">
        <v>307</v>
      </c>
      <c r="H561" s="3" t="s">
        <v>1</v>
      </c>
      <c r="I561" s="26" t="s">
        <v>29</v>
      </c>
      <c r="J561" s="26" t="s">
        <v>34</v>
      </c>
      <c r="K561" s="86">
        <v>45271</v>
      </c>
      <c r="L561" s="3" t="s">
        <v>1</v>
      </c>
      <c r="M561" s="3" t="s">
        <v>0</v>
      </c>
      <c r="N561" s="26">
        <v>209</v>
      </c>
      <c r="O561" s="86">
        <v>45271</v>
      </c>
      <c r="P561" s="86">
        <v>45331</v>
      </c>
      <c r="Q561" s="86">
        <v>45366</v>
      </c>
      <c r="R561" s="86">
        <v>45460</v>
      </c>
      <c r="S561" s="86">
        <v>45458</v>
      </c>
      <c r="T561" s="26" t="s">
        <v>110</v>
      </c>
    </row>
    <row r="562" spans="1:20" x14ac:dyDescent="0.25">
      <c r="A562" s="26">
        <v>93411299</v>
      </c>
      <c r="B562" s="26" t="s">
        <v>87</v>
      </c>
      <c r="C562" s="3" t="s">
        <v>884</v>
      </c>
      <c r="D562" s="26" t="s">
        <v>88</v>
      </c>
      <c r="E562" s="86">
        <v>45080</v>
      </c>
      <c r="F562" s="3" t="s">
        <v>28</v>
      </c>
      <c r="G562" s="3" t="s">
        <v>712</v>
      </c>
      <c r="H562" s="3" t="s">
        <v>24</v>
      </c>
      <c r="I562" s="26" t="s">
        <v>29</v>
      </c>
      <c r="J562" s="26" t="s">
        <v>34</v>
      </c>
      <c r="K562" s="86">
        <v>45287</v>
      </c>
      <c r="L562" s="3" t="s">
        <v>24</v>
      </c>
      <c r="M562" s="3" t="s">
        <v>123</v>
      </c>
      <c r="N562" s="26">
        <v>209</v>
      </c>
      <c r="O562" s="86">
        <v>45287</v>
      </c>
      <c r="P562" s="86">
        <v>45352</v>
      </c>
      <c r="Q562" s="86">
        <v>45416</v>
      </c>
      <c r="R562" s="86">
        <v>45495</v>
      </c>
      <c r="S562" s="86">
        <v>45495</v>
      </c>
      <c r="T562" s="26" t="s">
        <v>110</v>
      </c>
    </row>
    <row r="563" spans="1:20" x14ac:dyDescent="0.25">
      <c r="A563" s="26">
        <v>93412026</v>
      </c>
      <c r="B563" s="26" t="s">
        <v>87</v>
      </c>
      <c r="C563" s="3" t="s">
        <v>885</v>
      </c>
      <c r="D563" s="26" t="s">
        <v>88</v>
      </c>
      <c r="E563" s="86">
        <v>45081</v>
      </c>
      <c r="F563" s="3" t="s">
        <v>0</v>
      </c>
      <c r="G563" s="3" t="s">
        <v>308</v>
      </c>
      <c r="H563" s="3" t="s">
        <v>6</v>
      </c>
      <c r="I563" s="26" t="s">
        <v>29</v>
      </c>
      <c r="J563" s="26" t="s">
        <v>34</v>
      </c>
      <c r="K563" s="86">
        <v>45265</v>
      </c>
      <c r="L563" s="3" t="s">
        <v>6</v>
      </c>
      <c r="M563" s="3" t="s">
        <v>0</v>
      </c>
      <c r="N563" s="26">
        <v>209</v>
      </c>
      <c r="O563" s="86">
        <v>45265</v>
      </c>
      <c r="P563" s="86">
        <v>45328</v>
      </c>
      <c r="Q563" s="26"/>
      <c r="R563" s="86">
        <v>45451</v>
      </c>
      <c r="S563" s="86">
        <v>45451</v>
      </c>
      <c r="T563" s="26" t="s">
        <v>65</v>
      </c>
    </row>
    <row r="564" spans="1:20" x14ac:dyDescent="0.25">
      <c r="A564" s="26">
        <v>93412261</v>
      </c>
      <c r="B564" s="26" t="s">
        <v>87</v>
      </c>
      <c r="C564" s="3" t="s">
        <v>886</v>
      </c>
      <c r="D564" s="26" t="s">
        <v>89</v>
      </c>
      <c r="E564" s="86">
        <v>45080</v>
      </c>
      <c r="F564" s="3" t="s">
        <v>0</v>
      </c>
      <c r="G564" s="3" t="s">
        <v>718</v>
      </c>
      <c r="H564" s="3" t="s">
        <v>112</v>
      </c>
      <c r="I564" s="26" t="s">
        <v>29</v>
      </c>
      <c r="J564" s="26" t="s">
        <v>34</v>
      </c>
      <c r="K564" s="86">
        <v>45267</v>
      </c>
      <c r="L564" s="3" t="s">
        <v>112</v>
      </c>
      <c r="M564" s="3" t="s">
        <v>0</v>
      </c>
      <c r="N564" s="26">
        <v>209</v>
      </c>
      <c r="O564" s="86">
        <v>45267</v>
      </c>
      <c r="P564" s="86">
        <v>45329</v>
      </c>
      <c r="Q564" s="86">
        <v>45386</v>
      </c>
      <c r="R564" s="86">
        <v>45476</v>
      </c>
      <c r="S564" s="86">
        <v>45476</v>
      </c>
      <c r="T564" s="26" t="s">
        <v>110</v>
      </c>
    </row>
    <row r="565" spans="1:20" x14ac:dyDescent="0.25">
      <c r="A565" s="26">
        <v>93412508</v>
      </c>
      <c r="B565" s="26" t="s">
        <v>87</v>
      </c>
      <c r="C565" s="3" t="s">
        <v>887</v>
      </c>
      <c r="D565" s="26" t="s">
        <v>89</v>
      </c>
      <c r="E565" s="86">
        <v>45082</v>
      </c>
      <c r="F565" s="3" t="s">
        <v>0</v>
      </c>
      <c r="G565" s="3" t="s">
        <v>307</v>
      </c>
      <c r="H565" s="3" t="s">
        <v>3</v>
      </c>
      <c r="I565" s="26" t="s">
        <v>29</v>
      </c>
      <c r="J565" s="26" t="s">
        <v>34</v>
      </c>
      <c r="K565" s="86">
        <v>45287</v>
      </c>
      <c r="L565" s="3" t="s">
        <v>3</v>
      </c>
      <c r="M565" s="3" t="s">
        <v>0</v>
      </c>
      <c r="N565" s="26">
        <v>209</v>
      </c>
      <c r="O565" s="86">
        <v>45287</v>
      </c>
      <c r="P565" s="86">
        <v>45352</v>
      </c>
      <c r="Q565" s="86">
        <v>45384</v>
      </c>
      <c r="R565" s="86">
        <v>45472</v>
      </c>
      <c r="S565" s="86">
        <v>45472</v>
      </c>
      <c r="T565" s="26" t="s">
        <v>110</v>
      </c>
    </row>
    <row r="566" spans="1:20" x14ac:dyDescent="0.25">
      <c r="A566" s="26">
        <v>93413412</v>
      </c>
      <c r="B566" s="26" t="s">
        <v>87</v>
      </c>
      <c r="C566" s="3" t="s">
        <v>888</v>
      </c>
      <c r="D566" s="26" t="s">
        <v>88</v>
      </c>
      <c r="E566" s="86">
        <v>45082</v>
      </c>
      <c r="F566" s="3" t="s">
        <v>0</v>
      </c>
      <c r="G566" s="3" t="s">
        <v>305</v>
      </c>
      <c r="H566" s="3" t="s">
        <v>3</v>
      </c>
      <c r="I566" s="26" t="s">
        <v>29</v>
      </c>
      <c r="J566" s="26" t="s">
        <v>34</v>
      </c>
      <c r="K566" s="86">
        <v>45278</v>
      </c>
      <c r="L566" s="3" t="s">
        <v>3</v>
      </c>
      <c r="M566" s="3" t="s">
        <v>0</v>
      </c>
      <c r="N566" s="26">
        <v>209</v>
      </c>
      <c r="O566" s="86">
        <v>45278</v>
      </c>
      <c r="P566" s="86">
        <v>45309</v>
      </c>
      <c r="Q566" s="86">
        <v>45372</v>
      </c>
      <c r="R566" s="86">
        <v>45463</v>
      </c>
      <c r="S566" s="86">
        <v>45463</v>
      </c>
      <c r="T566" s="26" t="s">
        <v>110</v>
      </c>
    </row>
    <row r="567" spans="1:20" x14ac:dyDescent="0.25">
      <c r="A567" s="26">
        <v>93413543</v>
      </c>
      <c r="B567" s="26" t="s">
        <v>87</v>
      </c>
      <c r="C567" s="3" t="s">
        <v>889</v>
      </c>
      <c r="D567" s="26" t="s">
        <v>89</v>
      </c>
      <c r="E567" s="86">
        <v>45082</v>
      </c>
      <c r="F567" s="3" t="s">
        <v>27</v>
      </c>
      <c r="G567" s="3" t="s">
        <v>305</v>
      </c>
      <c r="H567" s="3" t="s">
        <v>14</v>
      </c>
      <c r="I567" s="26" t="s">
        <v>29</v>
      </c>
      <c r="J567" s="26" t="s">
        <v>34</v>
      </c>
      <c r="K567" s="86">
        <v>45274</v>
      </c>
      <c r="L567" s="3" t="s">
        <v>14</v>
      </c>
      <c r="M567" s="3" t="s">
        <v>123</v>
      </c>
      <c r="N567" s="26">
        <v>209</v>
      </c>
      <c r="O567" s="86">
        <v>45274</v>
      </c>
      <c r="P567" s="26"/>
      <c r="Q567" s="26"/>
      <c r="R567" s="26"/>
      <c r="S567" s="86">
        <v>45455</v>
      </c>
      <c r="T567" s="26" t="s">
        <v>65</v>
      </c>
    </row>
    <row r="568" spans="1:20" x14ac:dyDescent="0.25">
      <c r="A568" s="26">
        <v>93413666</v>
      </c>
      <c r="B568" s="26" t="s">
        <v>87</v>
      </c>
      <c r="C568" s="3" t="s">
        <v>890</v>
      </c>
      <c r="D568" s="26" t="s">
        <v>89</v>
      </c>
      <c r="E568" s="86">
        <v>45082</v>
      </c>
      <c r="F568" s="3" t="s">
        <v>27</v>
      </c>
      <c r="G568" s="3" t="s">
        <v>305</v>
      </c>
      <c r="H568" s="3" t="s">
        <v>17</v>
      </c>
      <c r="I568" s="26" t="s">
        <v>29</v>
      </c>
      <c r="J568" s="26" t="s">
        <v>34</v>
      </c>
      <c r="K568" s="86">
        <v>45265</v>
      </c>
      <c r="L568" s="3" t="s">
        <v>17</v>
      </c>
      <c r="M568" s="3" t="s">
        <v>123</v>
      </c>
      <c r="N568" s="26">
        <v>209</v>
      </c>
      <c r="O568" s="86">
        <v>45265</v>
      </c>
      <c r="P568" s="86">
        <v>45328</v>
      </c>
      <c r="Q568" s="86">
        <v>45387</v>
      </c>
      <c r="R568" s="86">
        <v>45462</v>
      </c>
      <c r="S568" s="86">
        <v>45462</v>
      </c>
      <c r="T568" s="26" t="s">
        <v>110</v>
      </c>
    </row>
    <row r="569" spans="1:20" x14ac:dyDescent="0.25">
      <c r="A569" s="26">
        <v>93415118</v>
      </c>
      <c r="B569" s="26" t="s">
        <v>87</v>
      </c>
      <c r="C569" s="3" t="s">
        <v>1248</v>
      </c>
      <c r="D569" s="26" t="s">
        <v>88</v>
      </c>
      <c r="E569" s="86">
        <v>45083</v>
      </c>
      <c r="F569" s="3" t="s">
        <v>30</v>
      </c>
      <c r="G569" s="3" t="s">
        <v>310</v>
      </c>
      <c r="H569" s="3" t="s">
        <v>5</v>
      </c>
      <c r="I569" s="26" t="s">
        <v>29</v>
      </c>
      <c r="J569" s="26" t="s">
        <v>34</v>
      </c>
      <c r="K569" s="86">
        <v>45294</v>
      </c>
      <c r="L569" s="3" t="s">
        <v>5</v>
      </c>
      <c r="M569" s="3" t="s">
        <v>0</v>
      </c>
      <c r="N569" s="26">
        <v>209</v>
      </c>
      <c r="O569" s="86">
        <v>45294</v>
      </c>
      <c r="P569" s="26"/>
      <c r="Q569" s="26"/>
      <c r="R569" s="26"/>
      <c r="S569" s="26"/>
      <c r="T569" s="26" t="s">
        <v>65</v>
      </c>
    </row>
    <row r="570" spans="1:20" x14ac:dyDescent="0.25">
      <c r="A570" s="26">
        <v>93415358</v>
      </c>
      <c r="B570" s="26" t="s">
        <v>87</v>
      </c>
      <c r="C570" s="3" t="s">
        <v>891</v>
      </c>
      <c r="D570" s="26" t="s">
        <v>89</v>
      </c>
      <c r="E570" s="86">
        <v>45083</v>
      </c>
      <c r="F570" s="3" t="s">
        <v>31</v>
      </c>
      <c r="G570" s="3" t="s">
        <v>306</v>
      </c>
      <c r="H570" s="3" t="s">
        <v>135</v>
      </c>
      <c r="I570" s="26" t="s">
        <v>29</v>
      </c>
      <c r="J570" s="26" t="s">
        <v>34</v>
      </c>
      <c r="K570" s="86">
        <v>45267</v>
      </c>
      <c r="L570" s="3" t="s">
        <v>135</v>
      </c>
      <c r="M570" s="3" t="s">
        <v>123</v>
      </c>
      <c r="N570" s="26">
        <v>209</v>
      </c>
      <c r="O570" s="86">
        <v>45267</v>
      </c>
      <c r="P570" s="86">
        <v>45297</v>
      </c>
      <c r="Q570" s="86">
        <v>45352</v>
      </c>
      <c r="R570" s="86">
        <v>45462</v>
      </c>
      <c r="S570" s="86">
        <v>45462</v>
      </c>
      <c r="T570" s="26" t="s">
        <v>110</v>
      </c>
    </row>
    <row r="571" spans="1:20" x14ac:dyDescent="0.25">
      <c r="A571" s="26">
        <v>93416556</v>
      </c>
      <c r="B571" s="26" t="s">
        <v>87</v>
      </c>
      <c r="C571" s="3" t="s">
        <v>892</v>
      </c>
      <c r="D571" s="26" t="s">
        <v>88</v>
      </c>
      <c r="E571" s="86">
        <v>45083</v>
      </c>
      <c r="F571" s="3" t="s">
        <v>0</v>
      </c>
      <c r="G571" s="3" t="s">
        <v>428</v>
      </c>
      <c r="H571" s="3" t="s">
        <v>130</v>
      </c>
      <c r="I571" s="26" t="s">
        <v>29</v>
      </c>
      <c r="J571" s="26" t="s">
        <v>34</v>
      </c>
      <c r="K571" s="86">
        <v>45275</v>
      </c>
      <c r="L571" s="3" t="s">
        <v>130</v>
      </c>
      <c r="M571" s="3" t="s">
        <v>0</v>
      </c>
      <c r="N571" s="26">
        <v>209</v>
      </c>
      <c r="O571" s="86">
        <v>45275</v>
      </c>
      <c r="P571" s="86">
        <v>45328</v>
      </c>
      <c r="Q571" s="86">
        <v>45359</v>
      </c>
      <c r="R571" s="86">
        <v>45475</v>
      </c>
      <c r="S571" s="86">
        <v>45475</v>
      </c>
      <c r="T571" s="26" t="s">
        <v>110</v>
      </c>
    </row>
    <row r="572" spans="1:20" x14ac:dyDescent="0.25">
      <c r="A572" s="26">
        <v>93416574</v>
      </c>
      <c r="B572" s="26" t="s">
        <v>87</v>
      </c>
      <c r="C572" s="3" t="s">
        <v>893</v>
      </c>
      <c r="D572" s="26" t="s">
        <v>89</v>
      </c>
      <c r="E572" s="86">
        <v>45084</v>
      </c>
      <c r="F572" s="3" t="s">
        <v>27</v>
      </c>
      <c r="G572" s="3" t="s">
        <v>314</v>
      </c>
      <c r="H572" s="3" t="s">
        <v>17</v>
      </c>
      <c r="I572" s="26" t="s">
        <v>29</v>
      </c>
      <c r="J572" s="26" t="s">
        <v>34</v>
      </c>
      <c r="K572" s="86">
        <v>45272</v>
      </c>
      <c r="L572" s="3" t="s">
        <v>17</v>
      </c>
      <c r="M572" s="3" t="s">
        <v>123</v>
      </c>
      <c r="N572" s="26">
        <v>209</v>
      </c>
      <c r="O572" s="86">
        <v>45272</v>
      </c>
      <c r="P572" s="86">
        <v>45327</v>
      </c>
      <c r="Q572" s="26"/>
      <c r="R572" s="26"/>
      <c r="S572" s="26"/>
      <c r="T572" s="26" t="s">
        <v>65</v>
      </c>
    </row>
    <row r="573" spans="1:20" x14ac:dyDescent="0.25">
      <c r="A573" s="26">
        <v>93417111</v>
      </c>
      <c r="B573" s="26" t="s">
        <v>87</v>
      </c>
      <c r="C573" s="3" t="s">
        <v>894</v>
      </c>
      <c r="D573" s="26" t="s">
        <v>89</v>
      </c>
      <c r="E573" s="86">
        <v>45085</v>
      </c>
      <c r="F573" s="3" t="s">
        <v>0</v>
      </c>
      <c r="G573" s="3" t="s">
        <v>306</v>
      </c>
      <c r="H573" s="3" t="s">
        <v>6</v>
      </c>
      <c r="I573" s="26" t="s">
        <v>29</v>
      </c>
      <c r="J573" s="26" t="s">
        <v>34</v>
      </c>
      <c r="K573" s="86">
        <v>45271</v>
      </c>
      <c r="L573" s="3" t="s">
        <v>6</v>
      </c>
      <c r="M573" s="3" t="s">
        <v>0</v>
      </c>
      <c r="N573" s="26">
        <v>209</v>
      </c>
      <c r="O573" s="86">
        <v>45271</v>
      </c>
      <c r="P573" s="86">
        <v>45299</v>
      </c>
      <c r="Q573" s="86">
        <v>45352</v>
      </c>
      <c r="R573" s="26"/>
      <c r="S573" s="26"/>
      <c r="T573" s="26" t="s">
        <v>65</v>
      </c>
    </row>
    <row r="574" spans="1:20" x14ac:dyDescent="0.25">
      <c r="A574" s="26">
        <v>93417945</v>
      </c>
      <c r="B574" s="26" t="s">
        <v>87</v>
      </c>
      <c r="C574" s="3" t="s">
        <v>895</v>
      </c>
      <c r="D574" s="26" t="s">
        <v>89</v>
      </c>
      <c r="E574" s="86">
        <v>45085</v>
      </c>
      <c r="F574" s="3" t="s">
        <v>0</v>
      </c>
      <c r="G574" s="3" t="s">
        <v>312</v>
      </c>
      <c r="H574" s="3" t="s">
        <v>3</v>
      </c>
      <c r="I574" s="26" t="s">
        <v>29</v>
      </c>
      <c r="J574" s="26" t="s">
        <v>34</v>
      </c>
      <c r="K574" s="86">
        <v>45293</v>
      </c>
      <c r="L574" s="3" t="s">
        <v>3</v>
      </c>
      <c r="M574" s="3" t="s">
        <v>0</v>
      </c>
      <c r="N574" s="26">
        <v>209</v>
      </c>
      <c r="O574" s="86">
        <v>45293</v>
      </c>
      <c r="P574" s="86">
        <v>45352</v>
      </c>
      <c r="Q574" s="86">
        <v>45384</v>
      </c>
      <c r="R574" s="26"/>
      <c r="S574" s="86">
        <v>45481</v>
      </c>
      <c r="T574" s="26" t="s">
        <v>65</v>
      </c>
    </row>
    <row r="575" spans="1:20" x14ac:dyDescent="0.25">
      <c r="A575" s="26">
        <v>93418926</v>
      </c>
      <c r="B575" s="26" t="s">
        <v>87</v>
      </c>
      <c r="C575" s="3" t="s">
        <v>896</v>
      </c>
      <c r="D575" s="26" t="s">
        <v>89</v>
      </c>
      <c r="E575" s="86">
        <v>45086</v>
      </c>
      <c r="F575" s="3" t="s">
        <v>27</v>
      </c>
      <c r="G575" s="3" t="s">
        <v>306</v>
      </c>
      <c r="H575" s="3" t="s">
        <v>134</v>
      </c>
      <c r="I575" s="26" t="s">
        <v>29</v>
      </c>
      <c r="J575" s="26" t="s">
        <v>34</v>
      </c>
      <c r="K575" s="86">
        <v>45271</v>
      </c>
      <c r="L575" s="3" t="s">
        <v>134</v>
      </c>
      <c r="M575" s="3" t="s">
        <v>129</v>
      </c>
      <c r="N575" s="26">
        <v>209</v>
      </c>
      <c r="O575" s="86">
        <v>45271</v>
      </c>
      <c r="P575" s="86">
        <v>45301</v>
      </c>
      <c r="Q575" s="86">
        <v>45362</v>
      </c>
      <c r="R575" s="86">
        <v>45454</v>
      </c>
      <c r="S575" s="86">
        <v>45454</v>
      </c>
      <c r="T575" s="26" t="s">
        <v>110</v>
      </c>
    </row>
    <row r="576" spans="1:20" x14ac:dyDescent="0.25">
      <c r="A576" s="26">
        <v>93418972</v>
      </c>
      <c r="B576" s="26" t="s">
        <v>87</v>
      </c>
      <c r="C576" s="3" t="s">
        <v>897</v>
      </c>
      <c r="D576" s="26" t="s">
        <v>88</v>
      </c>
      <c r="E576" s="86">
        <v>45086</v>
      </c>
      <c r="F576" s="3" t="s">
        <v>27</v>
      </c>
      <c r="G576" s="3" t="s">
        <v>305</v>
      </c>
      <c r="H576" s="3" t="s">
        <v>15</v>
      </c>
      <c r="I576" s="26" t="s">
        <v>29</v>
      </c>
      <c r="J576" s="26" t="s">
        <v>34</v>
      </c>
      <c r="K576" s="86">
        <v>45274</v>
      </c>
      <c r="L576" s="3" t="s">
        <v>15</v>
      </c>
      <c r="M576" s="3" t="s">
        <v>0</v>
      </c>
      <c r="N576" s="26">
        <v>209</v>
      </c>
      <c r="O576" s="86">
        <v>45274</v>
      </c>
      <c r="P576" s="86">
        <v>45304</v>
      </c>
      <c r="Q576" s="86">
        <v>45334</v>
      </c>
      <c r="R576" s="86">
        <v>45481</v>
      </c>
      <c r="S576" s="86">
        <v>45481</v>
      </c>
      <c r="T576" s="26" t="s">
        <v>110</v>
      </c>
    </row>
    <row r="577" spans="1:20" x14ac:dyDescent="0.25">
      <c r="A577" s="26">
        <v>93419478</v>
      </c>
      <c r="B577" s="26" t="s">
        <v>87</v>
      </c>
      <c r="C577" s="3" t="s">
        <v>898</v>
      </c>
      <c r="D577" s="26" t="s">
        <v>88</v>
      </c>
      <c r="E577" s="86">
        <v>45086</v>
      </c>
      <c r="F577" s="3" t="s">
        <v>27</v>
      </c>
      <c r="G577" s="3" t="s">
        <v>305</v>
      </c>
      <c r="H577" s="3" t="s">
        <v>136</v>
      </c>
      <c r="I577" s="26" t="s">
        <v>29</v>
      </c>
      <c r="J577" s="26" t="s">
        <v>34</v>
      </c>
      <c r="K577" s="86">
        <v>45269</v>
      </c>
      <c r="L577" s="3" t="s">
        <v>136</v>
      </c>
      <c r="M577" s="3" t="s">
        <v>123</v>
      </c>
      <c r="N577" s="26">
        <v>209</v>
      </c>
      <c r="O577" s="86">
        <v>45269</v>
      </c>
      <c r="P577" s="86">
        <v>45299</v>
      </c>
      <c r="Q577" s="86">
        <v>45329</v>
      </c>
      <c r="R577" s="86">
        <v>45453</v>
      </c>
      <c r="S577" s="86">
        <v>45457</v>
      </c>
      <c r="T577" s="26" t="s">
        <v>110</v>
      </c>
    </row>
    <row r="578" spans="1:20" x14ac:dyDescent="0.25">
      <c r="A578" s="26">
        <v>93420002</v>
      </c>
      <c r="B578" s="26" t="s">
        <v>87</v>
      </c>
      <c r="C578" s="3" t="s">
        <v>899</v>
      </c>
      <c r="D578" s="26" t="s">
        <v>88</v>
      </c>
      <c r="E578" s="86">
        <v>45086</v>
      </c>
      <c r="F578" s="3" t="s">
        <v>27</v>
      </c>
      <c r="G578" s="3" t="s">
        <v>550</v>
      </c>
      <c r="H578" s="3" t="s">
        <v>20</v>
      </c>
      <c r="I578" s="26" t="s">
        <v>29</v>
      </c>
      <c r="J578" s="26" t="s">
        <v>34</v>
      </c>
      <c r="K578" s="86">
        <v>45272</v>
      </c>
      <c r="L578" s="3" t="s">
        <v>20</v>
      </c>
      <c r="M578" s="3" t="s">
        <v>129</v>
      </c>
      <c r="N578" s="26">
        <v>209</v>
      </c>
      <c r="O578" s="86">
        <v>45272</v>
      </c>
      <c r="P578" s="86">
        <v>45332</v>
      </c>
      <c r="Q578" s="86">
        <v>45361</v>
      </c>
      <c r="R578" s="86">
        <v>45456</v>
      </c>
      <c r="S578" s="86">
        <v>45456</v>
      </c>
      <c r="T578" s="26" t="s">
        <v>110</v>
      </c>
    </row>
    <row r="579" spans="1:20" x14ac:dyDescent="0.25">
      <c r="A579" s="26">
        <v>93420475</v>
      </c>
      <c r="B579" s="26" t="s">
        <v>87</v>
      </c>
      <c r="C579" s="3" t="s">
        <v>900</v>
      </c>
      <c r="D579" s="26" t="s">
        <v>88</v>
      </c>
      <c r="E579" s="86">
        <v>45087</v>
      </c>
      <c r="F579" s="3" t="s">
        <v>0</v>
      </c>
      <c r="G579" s="3" t="s">
        <v>307</v>
      </c>
      <c r="H579" s="3" t="s">
        <v>6</v>
      </c>
      <c r="I579" s="26" t="s">
        <v>29</v>
      </c>
      <c r="J579" s="26" t="s">
        <v>34</v>
      </c>
      <c r="K579" s="86">
        <v>45273</v>
      </c>
      <c r="L579" s="3" t="s">
        <v>6</v>
      </c>
      <c r="M579" s="3" t="s">
        <v>0</v>
      </c>
      <c r="N579" s="26">
        <v>209</v>
      </c>
      <c r="O579" s="86">
        <v>45273</v>
      </c>
      <c r="P579" s="86">
        <v>45301</v>
      </c>
      <c r="Q579" s="86">
        <v>45355</v>
      </c>
      <c r="R579" s="26"/>
      <c r="S579" s="86">
        <v>45481</v>
      </c>
      <c r="T579" s="26" t="s">
        <v>65</v>
      </c>
    </row>
    <row r="580" spans="1:20" x14ac:dyDescent="0.25">
      <c r="A580" s="26">
        <v>93421083</v>
      </c>
      <c r="B580" s="26" t="s">
        <v>87</v>
      </c>
      <c r="C580" s="3" t="s">
        <v>901</v>
      </c>
      <c r="D580" s="26" t="s">
        <v>89</v>
      </c>
      <c r="E580" s="86">
        <v>45088</v>
      </c>
      <c r="F580" s="3" t="s">
        <v>0</v>
      </c>
      <c r="G580" s="3" t="s">
        <v>307</v>
      </c>
      <c r="H580" s="3" t="s">
        <v>10</v>
      </c>
      <c r="I580" s="26" t="s">
        <v>29</v>
      </c>
      <c r="J580" s="26" t="s">
        <v>34</v>
      </c>
      <c r="K580" s="86">
        <v>45271</v>
      </c>
      <c r="L580" s="3" t="s">
        <v>10</v>
      </c>
      <c r="M580" s="3" t="s">
        <v>0</v>
      </c>
      <c r="N580" s="26">
        <v>209</v>
      </c>
      <c r="O580" s="86">
        <v>45271</v>
      </c>
      <c r="P580" s="86">
        <v>45302</v>
      </c>
      <c r="Q580" s="86">
        <v>45351</v>
      </c>
      <c r="R580" s="26"/>
      <c r="S580" s="26"/>
      <c r="T580" s="26" t="s">
        <v>65</v>
      </c>
    </row>
    <row r="581" spans="1:20" x14ac:dyDescent="0.25">
      <c r="A581" s="26">
        <v>93421100</v>
      </c>
      <c r="B581" s="26" t="s">
        <v>87</v>
      </c>
      <c r="C581" s="3" t="s">
        <v>902</v>
      </c>
      <c r="D581" s="26" t="s">
        <v>88</v>
      </c>
      <c r="E581" s="86">
        <v>45088</v>
      </c>
      <c r="F581" s="3" t="s">
        <v>0</v>
      </c>
      <c r="G581" s="3" t="s">
        <v>307</v>
      </c>
      <c r="H581" s="3" t="s">
        <v>3</v>
      </c>
      <c r="I581" s="26" t="s">
        <v>29</v>
      </c>
      <c r="J581" s="26" t="s">
        <v>34</v>
      </c>
      <c r="K581" s="86">
        <v>45272</v>
      </c>
      <c r="L581" s="3" t="s">
        <v>3</v>
      </c>
      <c r="M581" s="3" t="s">
        <v>0</v>
      </c>
      <c r="N581" s="26">
        <v>209</v>
      </c>
      <c r="O581" s="86">
        <v>45272</v>
      </c>
      <c r="P581" s="86">
        <v>45309</v>
      </c>
      <c r="Q581" s="86">
        <v>45372</v>
      </c>
      <c r="R581" s="86">
        <v>45457</v>
      </c>
      <c r="S581" s="86">
        <v>45457</v>
      </c>
      <c r="T581" s="26" t="s">
        <v>110</v>
      </c>
    </row>
    <row r="582" spans="1:20" x14ac:dyDescent="0.25">
      <c r="A582" s="26">
        <v>93421542</v>
      </c>
      <c r="B582" s="26" t="s">
        <v>87</v>
      </c>
      <c r="C582" s="3" t="s">
        <v>903</v>
      </c>
      <c r="D582" s="26" t="s">
        <v>88</v>
      </c>
      <c r="E582" s="86">
        <v>45088</v>
      </c>
      <c r="F582" s="3" t="s">
        <v>27</v>
      </c>
      <c r="G582" s="3" t="s">
        <v>306</v>
      </c>
      <c r="H582" s="3" t="s">
        <v>141</v>
      </c>
      <c r="I582" s="26" t="s">
        <v>29</v>
      </c>
      <c r="J582" s="26" t="s">
        <v>34</v>
      </c>
      <c r="K582" s="86">
        <v>45271</v>
      </c>
      <c r="L582" s="3" t="s">
        <v>141</v>
      </c>
      <c r="M582" s="3" t="s">
        <v>129</v>
      </c>
      <c r="N582" s="26">
        <v>209</v>
      </c>
      <c r="O582" s="86">
        <v>45271</v>
      </c>
      <c r="P582" s="86">
        <v>45334</v>
      </c>
      <c r="Q582" s="86">
        <v>45364</v>
      </c>
      <c r="R582" s="86">
        <v>45475</v>
      </c>
      <c r="S582" s="86">
        <v>45475</v>
      </c>
      <c r="T582" s="26" t="s">
        <v>110</v>
      </c>
    </row>
    <row r="583" spans="1:20" x14ac:dyDescent="0.25">
      <c r="A583" s="26">
        <v>93422116</v>
      </c>
      <c r="B583" s="26" t="s">
        <v>87</v>
      </c>
      <c r="C583" s="3" t="s">
        <v>904</v>
      </c>
      <c r="D583" s="26" t="s">
        <v>89</v>
      </c>
      <c r="E583" s="86">
        <v>45089</v>
      </c>
      <c r="F583" s="3" t="s">
        <v>27</v>
      </c>
      <c r="G583" s="3" t="s">
        <v>314</v>
      </c>
      <c r="H583" s="3" t="s">
        <v>14</v>
      </c>
      <c r="I583" s="26" t="s">
        <v>29</v>
      </c>
      <c r="J583" s="26" t="s">
        <v>34</v>
      </c>
      <c r="K583" s="86">
        <v>45274</v>
      </c>
      <c r="L583" s="3" t="s">
        <v>14</v>
      </c>
      <c r="M583" s="3" t="s">
        <v>123</v>
      </c>
      <c r="N583" s="26">
        <v>209</v>
      </c>
      <c r="O583" s="86">
        <v>45274</v>
      </c>
      <c r="P583" s="86">
        <v>45303</v>
      </c>
      <c r="Q583" s="86">
        <v>45370</v>
      </c>
      <c r="R583" s="86">
        <v>45482</v>
      </c>
      <c r="S583" s="86">
        <v>45482</v>
      </c>
      <c r="T583" s="26" t="s">
        <v>110</v>
      </c>
    </row>
    <row r="584" spans="1:20" x14ac:dyDescent="0.25">
      <c r="A584" s="26">
        <v>93422304</v>
      </c>
      <c r="B584" s="26" t="s">
        <v>87</v>
      </c>
      <c r="C584" s="3" t="s">
        <v>905</v>
      </c>
      <c r="D584" s="26" t="s">
        <v>89</v>
      </c>
      <c r="E584" s="86">
        <v>45087</v>
      </c>
      <c r="F584" s="3" t="s">
        <v>0</v>
      </c>
      <c r="G584" s="3" t="s">
        <v>428</v>
      </c>
      <c r="H584" s="3" t="s">
        <v>2</v>
      </c>
      <c r="I584" s="26" t="s">
        <v>29</v>
      </c>
      <c r="J584" s="26" t="s">
        <v>34</v>
      </c>
      <c r="K584" s="86">
        <v>45271</v>
      </c>
      <c r="L584" s="3" t="s">
        <v>2</v>
      </c>
      <c r="M584" s="3" t="s">
        <v>0</v>
      </c>
      <c r="N584" s="26">
        <v>209</v>
      </c>
      <c r="O584" s="86">
        <v>45271</v>
      </c>
      <c r="P584" s="86">
        <v>45303</v>
      </c>
      <c r="Q584" s="86">
        <v>45359</v>
      </c>
      <c r="R584" s="26"/>
      <c r="S584" s="26"/>
      <c r="T584" s="26" t="s">
        <v>65</v>
      </c>
    </row>
    <row r="585" spans="1:20" x14ac:dyDescent="0.25">
      <c r="A585" s="26">
        <v>93423150</v>
      </c>
      <c r="B585" s="26" t="s">
        <v>87</v>
      </c>
      <c r="C585" s="3" t="s">
        <v>1249</v>
      </c>
      <c r="D585" s="26" t="s">
        <v>89</v>
      </c>
      <c r="E585" s="86">
        <v>45089</v>
      </c>
      <c r="F585" s="3" t="s">
        <v>30</v>
      </c>
      <c r="G585" s="3" t="s">
        <v>307</v>
      </c>
      <c r="H585" s="3" t="s">
        <v>5</v>
      </c>
      <c r="I585" s="26" t="s">
        <v>29</v>
      </c>
      <c r="J585" s="26" t="s">
        <v>34</v>
      </c>
      <c r="K585" s="86">
        <v>45288</v>
      </c>
      <c r="L585" s="3" t="s">
        <v>5</v>
      </c>
      <c r="M585" s="3" t="s">
        <v>0</v>
      </c>
      <c r="N585" s="26">
        <v>209</v>
      </c>
      <c r="O585" s="86">
        <v>45288</v>
      </c>
      <c r="P585" s="86">
        <v>45351</v>
      </c>
      <c r="Q585" s="86">
        <v>45377</v>
      </c>
      <c r="R585" s="86">
        <v>45468</v>
      </c>
      <c r="S585" s="86">
        <v>45468</v>
      </c>
      <c r="T585" s="26" t="s">
        <v>110</v>
      </c>
    </row>
    <row r="586" spans="1:20" x14ac:dyDescent="0.25">
      <c r="A586" s="26">
        <v>93423486</v>
      </c>
      <c r="B586" s="26" t="s">
        <v>87</v>
      </c>
      <c r="C586" s="3" t="s">
        <v>906</v>
      </c>
      <c r="D586" s="26" t="s">
        <v>89</v>
      </c>
      <c r="E586" s="86">
        <v>45090</v>
      </c>
      <c r="F586" s="3" t="s">
        <v>0</v>
      </c>
      <c r="G586" s="3" t="s">
        <v>312</v>
      </c>
      <c r="H586" s="3" t="s">
        <v>3</v>
      </c>
      <c r="I586" s="26" t="s">
        <v>29</v>
      </c>
      <c r="J586" s="26" t="s">
        <v>34</v>
      </c>
      <c r="K586" s="86">
        <v>45293</v>
      </c>
      <c r="L586" s="3" t="s">
        <v>3</v>
      </c>
      <c r="M586" s="3" t="s">
        <v>0</v>
      </c>
      <c r="N586" s="26">
        <v>209</v>
      </c>
      <c r="O586" s="86">
        <v>45293</v>
      </c>
      <c r="P586" s="26"/>
      <c r="Q586" s="26"/>
      <c r="R586" s="26"/>
      <c r="S586" s="86">
        <v>45476</v>
      </c>
      <c r="T586" s="26" t="s">
        <v>65</v>
      </c>
    </row>
    <row r="587" spans="1:20" x14ac:dyDescent="0.25">
      <c r="A587" s="26">
        <v>93424899</v>
      </c>
      <c r="B587" s="26" t="s">
        <v>87</v>
      </c>
      <c r="C587" s="3" t="s">
        <v>907</v>
      </c>
      <c r="D587" s="26" t="s">
        <v>88</v>
      </c>
      <c r="E587" s="86">
        <v>45091</v>
      </c>
      <c r="F587" s="3" t="s">
        <v>27</v>
      </c>
      <c r="G587" s="3" t="s">
        <v>305</v>
      </c>
      <c r="H587" s="3" t="s">
        <v>9</v>
      </c>
      <c r="I587" s="26" t="s">
        <v>29</v>
      </c>
      <c r="J587" s="26" t="s">
        <v>34</v>
      </c>
      <c r="K587" s="86">
        <v>45274</v>
      </c>
      <c r="L587" s="3" t="s">
        <v>9</v>
      </c>
      <c r="M587" s="3" t="s">
        <v>123</v>
      </c>
      <c r="N587" s="26">
        <v>209</v>
      </c>
      <c r="O587" s="86">
        <v>45274</v>
      </c>
      <c r="P587" s="86">
        <v>45308</v>
      </c>
      <c r="Q587" s="86">
        <v>45336</v>
      </c>
      <c r="R587" s="86">
        <v>45474</v>
      </c>
      <c r="S587" s="86">
        <v>45474</v>
      </c>
      <c r="T587" s="26" t="s">
        <v>110</v>
      </c>
    </row>
    <row r="588" spans="1:20" x14ac:dyDescent="0.25">
      <c r="A588" s="26">
        <v>93425097</v>
      </c>
      <c r="B588" s="26" t="s">
        <v>87</v>
      </c>
      <c r="C588" s="3" t="s">
        <v>908</v>
      </c>
      <c r="D588" s="26" t="s">
        <v>89</v>
      </c>
      <c r="E588" s="86">
        <v>45091</v>
      </c>
      <c r="F588" s="3" t="s">
        <v>27</v>
      </c>
      <c r="G588" s="3" t="s">
        <v>314</v>
      </c>
      <c r="H588" s="3" t="s">
        <v>16</v>
      </c>
      <c r="I588" s="26" t="s">
        <v>29</v>
      </c>
      <c r="J588" s="26" t="s">
        <v>34</v>
      </c>
      <c r="K588" s="86">
        <v>45275</v>
      </c>
      <c r="L588" s="3" t="s">
        <v>16</v>
      </c>
      <c r="M588" s="3" t="s">
        <v>123</v>
      </c>
      <c r="N588" s="26">
        <v>209</v>
      </c>
      <c r="O588" s="86">
        <v>45275</v>
      </c>
      <c r="P588" s="86">
        <v>45304</v>
      </c>
      <c r="Q588" s="86">
        <v>45365</v>
      </c>
      <c r="R588" s="86">
        <v>45456</v>
      </c>
      <c r="S588" s="86">
        <v>45456</v>
      </c>
      <c r="T588" s="26" t="s">
        <v>110</v>
      </c>
    </row>
    <row r="589" spans="1:20" x14ac:dyDescent="0.25">
      <c r="A589" s="26">
        <v>93425487</v>
      </c>
      <c r="B589" s="26" t="s">
        <v>87</v>
      </c>
      <c r="C589" s="3" t="s">
        <v>909</v>
      </c>
      <c r="D589" s="26" t="s">
        <v>88</v>
      </c>
      <c r="E589" s="86">
        <v>45091</v>
      </c>
      <c r="F589" s="3" t="s">
        <v>0</v>
      </c>
      <c r="G589" s="3" t="s">
        <v>312</v>
      </c>
      <c r="H589" s="3" t="s">
        <v>3</v>
      </c>
      <c r="I589" s="26" t="s">
        <v>29</v>
      </c>
      <c r="J589" s="26" t="s">
        <v>34</v>
      </c>
      <c r="K589" s="86">
        <v>45290</v>
      </c>
      <c r="L589" s="3" t="s">
        <v>3</v>
      </c>
      <c r="M589" s="3" t="s">
        <v>0</v>
      </c>
      <c r="N589" s="26">
        <v>209</v>
      </c>
      <c r="O589" s="86">
        <v>45290</v>
      </c>
      <c r="P589" s="86">
        <v>45323</v>
      </c>
      <c r="Q589" s="86">
        <v>45377</v>
      </c>
      <c r="R589" s="86">
        <v>45482</v>
      </c>
      <c r="S589" s="86">
        <v>45482</v>
      </c>
      <c r="T589" s="26" t="s">
        <v>110</v>
      </c>
    </row>
    <row r="590" spans="1:20" x14ac:dyDescent="0.25">
      <c r="A590" s="26">
        <v>93427934</v>
      </c>
      <c r="B590" s="26" t="s">
        <v>87</v>
      </c>
      <c r="C590" s="3" t="s">
        <v>910</v>
      </c>
      <c r="D590" s="26" t="s">
        <v>88</v>
      </c>
      <c r="E590" s="86">
        <v>45093</v>
      </c>
      <c r="F590" s="3" t="s">
        <v>0</v>
      </c>
      <c r="G590" s="3" t="s">
        <v>307</v>
      </c>
      <c r="H590" s="3" t="s">
        <v>1</v>
      </c>
      <c r="I590" s="26" t="s">
        <v>29</v>
      </c>
      <c r="J590" s="26" t="s">
        <v>34</v>
      </c>
      <c r="K590" s="86">
        <v>45281</v>
      </c>
      <c r="L590" s="3" t="s">
        <v>1</v>
      </c>
      <c r="M590" s="3" t="s">
        <v>0</v>
      </c>
      <c r="N590" s="26">
        <v>209</v>
      </c>
      <c r="O590" s="86">
        <v>45281</v>
      </c>
      <c r="P590" s="26"/>
      <c r="Q590" s="26"/>
      <c r="R590" s="86">
        <v>45482</v>
      </c>
      <c r="S590" s="86">
        <v>45482</v>
      </c>
      <c r="T590" s="26" t="s">
        <v>65</v>
      </c>
    </row>
    <row r="591" spans="1:20" x14ac:dyDescent="0.25">
      <c r="A591" s="26">
        <v>93428290</v>
      </c>
      <c r="B591" s="26" t="s">
        <v>87</v>
      </c>
      <c r="C591" s="3" t="s">
        <v>911</v>
      </c>
      <c r="D591" s="26" t="s">
        <v>89</v>
      </c>
      <c r="E591" s="86">
        <v>45093</v>
      </c>
      <c r="F591" s="3" t="s">
        <v>31</v>
      </c>
      <c r="G591" s="3" t="s">
        <v>311</v>
      </c>
      <c r="H591" s="3" t="s">
        <v>135</v>
      </c>
      <c r="I591" s="26" t="s">
        <v>29</v>
      </c>
      <c r="J591" s="26" t="s">
        <v>34</v>
      </c>
      <c r="K591" s="86">
        <v>45289</v>
      </c>
      <c r="L591" s="3" t="s">
        <v>135</v>
      </c>
      <c r="M591" s="3" t="s">
        <v>123</v>
      </c>
      <c r="N591" s="26">
        <v>209</v>
      </c>
      <c r="O591" s="86">
        <v>45289</v>
      </c>
      <c r="P591" s="86">
        <v>45351</v>
      </c>
      <c r="Q591" s="86">
        <v>45421</v>
      </c>
      <c r="R591" s="86">
        <v>45474</v>
      </c>
      <c r="S591" s="86">
        <v>45486</v>
      </c>
      <c r="T591" s="26" t="s">
        <v>110</v>
      </c>
    </row>
    <row r="592" spans="1:20" x14ac:dyDescent="0.25">
      <c r="A592" s="26">
        <v>93428474</v>
      </c>
      <c r="B592" s="26" t="s">
        <v>87</v>
      </c>
      <c r="C592" s="3" t="s">
        <v>912</v>
      </c>
      <c r="D592" s="26" t="s">
        <v>89</v>
      </c>
      <c r="E592" s="86">
        <v>45093</v>
      </c>
      <c r="F592" s="3" t="s">
        <v>0</v>
      </c>
      <c r="G592" s="3" t="s">
        <v>913</v>
      </c>
      <c r="H592" s="3" t="s">
        <v>21</v>
      </c>
      <c r="I592" s="26" t="s">
        <v>29</v>
      </c>
      <c r="J592" s="26" t="s">
        <v>34</v>
      </c>
      <c r="K592" s="86">
        <v>45276</v>
      </c>
      <c r="L592" s="3" t="s">
        <v>21</v>
      </c>
      <c r="M592" s="3" t="s">
        <v>0</v>
      </c>
      <c r="N592" s="26">
        <v>209</v>
      </c>
      <c r="O592" s="86">
        <v>45276</v>
      </c>
      <c r="P592" s="86">
        <v>45307</v>
      </c>
      <c r="Q592" s="86">
        <v>45338</v>
      </c>
      <c r="R592" s="26"/>
      <c r="S592" s="86">
        <v>45478</v>
      </c>
      <c r="T592" s="26" t="s">
        <v>65</v>
      </c>
    </row>
    <row r="593" spans="1:20" x14ac:dyDescent="0.25">
      <c r="A593" s="26">
        <v>93429261</v>
      </c>
      <c r="B593" s="26" t="s">
        <v>87</v>
      </c>
      <c r="C593" s="3" t="s">
        <v>914</v>
      </c>
      <c r="D593" s="26" t="s">
        <v>88</v>
      </c>
      <c r="E593" s="86">
        <v>45094</v>
      </c>
      <c r="F593" s="3" t="s">
        <v>27</v>
      </c>
      <c r="G593" s="3" t="s">
        <v>305</v>
      </c>
      <c r="H593" s="3" t="s">
        <v>141</v>
      </c>
      <c r="I593" s="26" t="s">
        <v>29</v>
      </c>
      <c r="J593" s="26" t="s">
        <v>34</v>
      </c>
      <c r="K593" s="86">
        <v>45274</v>
      </c>
      <c r="L593" s="3" t="s">
        <v>141</v>
      </c>
      <c r="M593" s="3" t="s">
        <v>129</v>
      </c>
      <c r="N593" s="26">
        <v>209</v>
      </c>
      <c r="O593" s="86">
        <v>45274</v>
      </c>
      <c r="P593" s="86">
        <v>45304</v>
      </c>
      <c r="Q593" s="86">
        <v>45366</v>
      </c>
      <c r="R593" s="86">
        <v>45463</v>
      </c>
      <c r="S593" s="86">
        <v>45475</v>
      </c>
      <c r="T593" s="26" t="s">
        <v>110</v>
      </c>
    </row>
    <row r="594" spans="1:20" x14ac:dyDescent="0.25">
      <c r="A594" s="26">
        <v>93429532</v>
      </c>
      <c r="B594" s="26" t="s">
        <v>87</v>
      </c>
      <c r="C594" s="3" t="s">
        <v>915</v>
      </c>
      <c r="D594" s="26" t="s">
        <v>89</v>
      </c>
      <c r="E594" s="86">
        <v>45094</v>
      </c>
      <c r="F594" s="3" t="s">
        <v>0</v>
      </c>
      <c r="G594" s="3" t="s">
        <v>308</v>
      </c>
      <c r="H594" s="3" t="s">
        <v>4</v>
      </c>
      <c r="I594" s="26" t="s">
        <v>29</v>
      </c>
      <c r="J594" s="26" t="s">
        <v>34</v>
      </c>
      <c r="K594" s="86">
        <v>45283</v>
      </c>
      <c r="L594" s="3" t="s">
        <v>4</v>
      </c>
      <c r="M594" s="3" t="s">
        <v>0</v>
      </c>
      <c r="N594" s="26">
        <v>209</v>
      </c>
      <c r="O594" s="86">
        <v>45283</v>
      </c>
      <c r="P594" s="86">
        <v>45350</v>
      </c>
      <c r="Q594" s="86">
        <v>45378</v>
      </c>
      <c r="R594" s="86">
        <v>45475</v>
      </c>
      <c r="S594" s="86">
        <v>45475</v>
      </c>
      <c r="T594" s="26" t="s">
        <v>110</v>
      </c>
    </row>
    <row r="595" spans="1:20" x14ac:dyDescent="0.25">
      <c r="A595" s="26">
        <v>93429961</v>
      </c>
      <c r="B595" s="26" t="s">
        <v>87</v>
      </c>
      <c r="C595" s="3" t="s">
        <v>916</v>
      </c>
      <c r="D595" s="26" t="s">
        <v>88</v>
      </c>
      <c r="E595" s="86">
        <v>45095</v>
      </c>
      <c r="F595" s="3" t="s">
        <v>93</v>
      </c>
      <c r="G595" s="3" t="s">
        <v>306</v>
      </c>
      <c r="H595" s="3" t="s">
        <v>13</v>
      </c>
      <c r="I595" s="26" t="s">
        <v>29</v>
      </c>
      <c r="J595" s="26" t="s">
        <v>34</v>
      </c>
      <c r="K595" s="86">
        <v>45278</v>
      </c>
      <c r="L595" s="3" t="s">
        <v>13</v>
      </c>
      <c r="M595" s="3" t="s">
        <v>123</v>
      </c>
      <c r="N595" s="26">
        <v>209</v>
      </c>
      <c r="O595" s="86">
        <v>45278</v>
      </c>
      <c r="P595" s="86">
        <v>45336</v>
      </c>
      <c r="Q595" s="86">
        <v>45365</v>
      </c>
      <c r="R595" s="86">
        <v>45460</v>
      </c>
      <c r="S595" s="86">
        <v>45460</v>
      </c>
      <c r="T595" s="26" t="s">
        <v>110</v>
      </c>
    </row>
    <row r="596" spans="1:20" x14ac:dyDescent="0.25">
      <c r="A596" s="26">
        <v>93430218</v>
      </c>
      <c r="B596" s="26" t="s">
        <v>87</v>
      </c>
      <c r="C596" s="3" t="s">
        <v>917</v>
      </c>
      <c r="D596" s="26" t="s">
        <v>88</v>
      </c>
      <c r="E596" s="86">
        <v>45095</v>
      </c>
      <c r="F596" s="3" t="s">
        <v>0</v>
      </c>
      <c r="G596" s="3" t="s">
        <v>307</v>
      </c>
      <c r="H596" s="3" t="s">
        <v>19</v>
      </c>
      <c r="I596" s="26" t="s">
        <v>29</v>
      </c>
      <c r="J596" s="26" t="s">
        <v>34</v>
      </c>
      <c r="K596" s="86">
        <v>45294</v>
      </c>
      <c r="L596" s="3" t="s">
        <v>19</v>
      </c>
      <c r="M596" s="3" t="s">
        <v>0</v>
      </c>
      <c r="N596" s="26">
        <v>209</v>
      </c>
      <c r="O596" s="86">
        <v>45294</v>
      </c>
      <c r="P596" s="86">
        <v>45356</v>
      </c>
      <c r="Q596" s="86">
        <v>45419</v>
      </c>
      <c r="R596" s="26"/>
      <c r="S596" s="26"/>
      <c r="T596" s="26" t="s">
        <v>65</v>
      </c>
    </row>
    <row r="597" spans="1:20" x14ac:dyDescent="0.25">
      <c r="A597" s="26">
        <v>93430807</v>
      </c>
      <c r="B597" s="26" t="s">
        <v>87</v>
      </c>
      <c r="C597" s="3" t="s">
        <v>918</v>
      </c>
      <c r="D597" s="26" t="s">
        <v>88</v>
      </c>
      <c r="E597" s="86">
        <v>45095</v>
      </c>
      <c r="F597" s="3" t="s">
        <v>0</v>
      </c>
      <c r="G597" s="3" t="s">
        <v>428</v>
      </c>
      <c r="H597" s="3" t="s">
        <v>4</v>
      </c>
      <c r="I597" s="26" t="s">
        <v>29</v>
      </c>
      <c r="J597" s="26" t="s">
        <v>34</v>
      </c>
      <c r="K597" s="86">
        <v>45278</v>
      </c>
      <c r="L597" s="3" t="s">
        <v>4</v>
      </c>
      <c r="M597" s="3" t="s">
        <v>0</v>
      </c>
      <c r="N597" s="26">
        <v>209</v>
      </c>
      <c r="O597" s="86">
        <v>45278</v>
      </c>
      <c r="P597" s="86">
        <v>45342</v>
      </c>
      <c r="Q597" s="86">
        <v>45404</v>
      </c>
      <c r="R597" s="86">
        <v>45463</v>
      </c>
      <c r="S597" s="86">
        <v>45463</v>
      </c>
      <c r="T597" s="26" t="s">
        <v>110</v>
      </c>
    </row>
    <row r="598" spans="1:20" x14ac:dyDescent="0.25">
      <c r="A598" s="26">
        <v>93431214</v>
      </c>
      <c r="B598" s="26" t="s">
        <v>87</v>
      </c>
      <c r="C598" s="3" t="s">
        <v>919</v>
      </c>
      <c r="D598" s="26" t="s">
        <v>88</v>
      </c>
      <c r="E598" s="86">
        <v>45096</v>
      </c>
      <c r="F598" s="3" t="s">
        <v>0</v>
      </c>
      <c r="G598" s="3" t="s">
        <v>478</v>
      </c>
      <c r="H598" s="3" t="s">
        <v>2</v>
      </c>
      <c r="I598" s="26" t="s">
        <v>29</v>
      </c>
      <c r="J598" s="26" t="s">
        <v>34</v>
      </c>
      <c r="K598" s="86">
        <v>45279</v>
      </c>
      <c r="L598" s="3" t="s">
        <v>2</v>
      </c>
      <c r="M598" s="3" t="s">
        <v>0</v>
      </c>
      <c r="N598" s="26">
        <v>209</v>
      </c>
      <c r="O598" s="86">
        <v>45279</v>
      </c>
      <c r="P598" s="86">
        <v>45328</v>
      </c>
      <c r="Q598" s="26"/>
      <c r="R598" s="86">
        <v>45468</v>
      </c>
      <c r="S598" s="86">
        <v>45468</v>
      </c>
      <c r="T598" s="26" t="s">
        <v>65</v>
      </c>
    </row>
    <row r="599" spans="1:20" x14ac:dyDescent="0.25">
      <c r="A599" s="26">
        <v>93431499</v>
      </c>
      <c r="B599" s="26" t="s">
        <v>87</v>
      </c>
      <c r="C599" s="3" t="s">
        <v>920</v>
      </c>
      <c r="D599" s="26" t="s">
        <v>89</v>
      </c>
      <c r="E599" s="86">
        <v>45094</v>
      </c>
      <c r="F599" s="3" t="s">
        <v>0</v>
      </c>
      <c r="G599" s="3" t="s">
        <v>921</v>
      </c>
      <c r="H599" s="3" t="s">
        <v>1</v>
      </c>
      <c r="I599" s="26" t="s">
        <v>29</v>
      </c>
      <c r="J599" s="26" t="s">
        <v>34</v>
      </c>
      <c r="K599" s="86">
        <v>45281</v>
      </c>
      <c r="L599" s="3" t="s">
        <v>1</v>
      </c>
      <c r="M599" s="3" t="s">
        <v>0</v>
      </c>
      <c r="N599" s="26">
        <v>209</v>
      </c>
      <c r="O599" s="86">
        <v>45281</v>
      </c>
      <c r="P599" s="86">
        <v>45314</v>
      </c>
      <c r="Q599" s="86">
        <v>45348</v>
      </c>
      <c r="R599" s="26"/>
      <c r="S599" s="86">
        <v>45485</v>
      </c>
      <c r="T599" s="26" t="s">
        <v>65</v>
      </c>
    </row>
    <row r="600" spans="1:20" x14ac:dyDescent="0.25">
      <c r="A600" s="26">
        <v>93433088</v>
      </c>
      <c r="B600" s="26" t="s">
        <v>87</v>
      </c>
      <c r="C600" s="3" t="s">
        <v>922</v>
      </c>
      <c r="D600" s="26" t="s">
        <v>89</v>
      </c>
      <c r="E600" s="86">
        <v>45097</v>
      </c>
      <c r="F600" s="3" t="s">
        <v>0</v>
      </c>
      <c r="G600" s="3" t="s">
        <v>307</v>
      </c>
      <c r="H600" s="3" t="s">
        <v>19</v>
      </c>
      <c r="I600" s="26" t="s">
        <v>29</v>
      </c>
      <c r="J600" s="26" t="s">
        <v>34</v>
      </c>
      <c r="K600" s="86">
        <v>45294</v>
      </c>
      <c r="L600" s="3" t="s">
        <v>19</v>
      </c>
      <c r="M600" s="3" t="s">
        <v>0</v>
      </c>
      <c r="N600" s="26">
        <v>209</v>
      </c>
      <c r="O600" s="86">
        <v>45294</v>
      </c>
      <c r="P600" s="86">
        <v>45324</v>
      </c>
      <c r="Q600" s="86">
        <v>45356</v>
      </c>
      <c r="R600" s="86">
        <v>45483</v>
      </c>
      <c r="S600" s="86">
        <v>45482</v>
      </c>
      <c r="T600" s="26" t="s">
        <v>110</v>
      </c>
    </row>
    <row r="601" spans="1:20" x14ac:dyDescent="0.25">
      <c r="A601" s="26">
        <v>93433344</v>
      </c>
      <c r="B601" s="26" t="s">
        <v>87</v>
      </c>
      <c r="C601" s="3" t="s">
        <v>923</v>
      </c>
      <c r="D601" s="26" t="s">
        <v>88</v>
      </c>
      <c r="E601" s="86">
        <v>45097</v>
      </c>
      <c r="F601" s="3" t="s">
        <v>0</v>
      </c>
      <c r="G601" s="3" t="s">
        <v>307</v>
      </c>
      <c r="H601" s="3" t="s">
        <v>6</v>
      </c>
      <c r="I601" s="26" t="s">
        <v>29</v>
      </c>
      <c r="J601" s="26" t="s">
        <v>34</v>
      </c>
      <c r="K601" s="86">
        <v>45286</v>
      </c>
      <c r="L601" s="3" t="s">
        <v>6</v>
      </c>
      <c r="M601" s="3" t="s">
        <v>0</v>
      </c>
      <c r="N601" s="26">
        <v>209</v>
      </c>
      <c r="O601" s="86">
        <v>45286</v>
      </c>
      <c r="P601" s="86">
        <v>45343</v>
      </c>
      <c r="Q601" s="86">
        <v>45402</v>
      </c>
      <c r="R601" s="86">
        <v>45470</v>
      </c>
      <c r="S601" s="86">
        <v>45470</v>
      </c>
      <c r="T601" s="26" t="s">
        <v>110</v>
      </c>
    </row>
    <row r="602" spans="1:20" x14ac:dyDescent="0.25">
      <c r="A602" s="26">
        <v>93433465</v>
      </c>
      <c r="B602" s="26" t="s">
        <v>87</v>
      </c>
      <c r="C602" s="3" t="s">
        <v>924</v>
      </c>
      <c r="D602" s="26" t="s">
        <v>88</v>
      </c>
      <c r="E602" s="86">
        <v>45097</v>
      </c>
      <c r="F602" s="3" t="s">
        <v>27</v>
      </c>
      <c r="G602" s="3" t="s">
        <v>306</v>
      </c>
      <c r="H602" s="3" t="s">
        <v>274</v>
      </c>
      <c r="I602" s="26" t="s">
        <v>29</v>
      </c>
      <c r="J602" s="26" t="s">
        <v>34</v>
      </c>
      <c r="K602" s="86">
        <v>45282</v>
      </c>
      <c r="L602" s="3" t="s">
        <v>274</v>
      </c>
      <c r="M602" s="3" t="s">
        <v>123</v>
      </c>
      <c r="N602" s="26">
        <v>209</v>
      </c>
      <c r="O602" s="86">
        <v>45282</v>
      </c>
      <c r="P602" s="86">
        <v>45313</v>
      </c>
      <c r="Q602" s="86">
        <v>45352</v>
      </c>
      <c r="R602" s="86">
        <v>45488</v>
      </c>
      <c r="S602" s="86">
        <v>45491</v>
      </c>
      <c r="T602" s="26" t="s">
        <v>110</v>
      </c>
    </row>
    <row r="603" spans="1:20" x14ac:dyDescent="0.25">
      <c r="A603" s="26">
        <v>93433500</v>
      </c>
      <c r="B603" s="26" t="s">
        <v>87</v>
      </c>
      <c r="C603" s="3" t="s">
        <v>925</v>
      </c>
      <c r="D603" s="26" t="s">
        <v>88</v>
      </c>
      <c r="E603" s="86">
        <v>45097</v>
      </c>
      <c r="F603" s="3" t="s">
        <v>0</v>
      </c>
      <c r="G603" s="3" t="s">
        <v>307</v>
      </c>
      <c r="H603" s="3" t="s">
        <v>6</v>
      </c>
      <c r="I603" s="26" t="s">
        <v>29</v>
      </c>
      <c r="J603" s="26" t="s">
        <v>34</v>
      </c>
      <c r="K603" s="86">
        <v>45280</v>
      </c>
      <c r="L603" s="3" t="s">
        <v>6</v>
      </c>
      <c r="M603" s="3" t="s">
        <v>0</v>
      </c>
      <c r="N603" s="26">
        <v>209</v>
      </c>
      <c r="O603" s="86">
        <v>45280</v>
      </c>
      <c r="P603" s="86">
        <v>45344</v>
      </c>
      <c r="Q603" s="86">
        <v>45372</v>
      </c>
      <c r="R603" s="26"/>
      <c r="S603" s="86">
        <v>45474</v>
      </c>
      <c r="T603" s="26" t="s">
        <v>65</v>
      </c>
    </row>
    <row r="604" spans="1:20" x14ac:dyDescent="0.25">
      <c r="A604" s="26">
        <v>93433504</v>
      </c>
      <c r="B604" s="26" t="s">
        <v>87</v>
      </c>
      <c r="C604" s="3" t="s">
        <v>926</v>
      </c>
      <c r="D604" s="26" t="s">
        <v>88</v>
      </c>
      <c r="E604" s="86">
        <v>45097</v>
      </c>
      <c r="F604" s="3" t="s">
        <v>0</v>
      </c>
      <c r="G604" s="3" t="s">
        <v>308</v>
      </c>
      <c r="H604" s="3" t="s">
        <v>1</v>
      </c>
      <c r="I604" s="26" t="s">
        <v>29</v>
      </c>
      <c r="J604" s="26" t="s">
        <v>34</v>
      </c>
      <c r="K604" s="86">
        <v>45282</v>
      </c>
      <c r="L604" s="3" t="s">
        <v>1</v>
      </c>
      <c r="M604" s="3" t="s">
        <v>0</v>
      </c>
      <c r="N604" s="26">
        <v>209</v>
      </c>
      <c r="O604" s="86">
        <v>45282</v>
      </c>
      <c r="P604" s="86">
        <v>45348</v>
      </c>
      <c r="Q604" s="86">
        <v>45381</v>
      </c>
      <c r="R604" s="86">
        <v>45470</v>
      </c>
      <c r="S604" s="86">
        <v>45470</v>
      </c>
      <c r="T604" s="26" t="s">
        <v>110</v>
      </c>
    </row>
    <row r="605" spans="1:20" x14ac:dyDescent="0.25">
      <c r="A605" s="26">
        <v>93435195</v>
      </c>
      <c r="B605" s="26" t="s">
        <v>87</v>
      </c>
      <c r="C605" s="3" t="s">
        <v>927</v>
      </c>
      <c r="D605" s="26" t="s">
        <v>89</v>
      </c>
      <c r="E605" s="86">
        <v>45098</v>
      </c>
      <c r="F605" s="3" t="s">
        <v>27</v>
      </c>
      <c r="G605" s="3" t="s">
        <v>306</v>
      </c>
      <c r="H605" s="3" t="s">
        <v>141</v>
      </c>
      <c r="I605" s="26" t="s">
        <v>29</v>
      </c>
      <c r="J605" s="26" t="s">
        <v>34</v>
      </c>
      <c r="K605" s="86">
        <v>45281</v>
      </c>
      <c r="L605" s="3" t="s">
        <v>141</v>
      </c>
      <c r="M605" s="3" t="s">
        <v>129</v>
      </c>
      <c r="N605" s="26">
        <v>209</v>
      </c>
      <c r="O605" s="86">
        <v>45281</v>
      </c>
      <c r="P605" s="86">
        <v>45342</v>
      </c>
      <c r="Q605" s="86">
        <v>45405</v>
      </c>
      <c r="R605" s="86">
        <v>45486</v>
      </c>
      <c r="S605" s="86">
        <v>45486</v>
      </c>
      <c r="T605" s="26" t="s">
        <v>110</v>
      </c>
    </row>
    <row r="606" spans="1:20" x14ac:dyDescent="0.25">
      <c r="A606" s="26">
        <v>93435441</v>
      </c>
      <c r="B606" s="26" t="s">
        <v>87</v>
      </c>
      <c r="C606" s="3" t="s">
        <v>928</v>
      </c>
      <c r="D606" s="26" t="s">
        <v>89</v>
      </c>
      <c r="E606" s="86">
        <v>45099</v>
      </c>
      <c r="F606" s="3" t="s">
        <v>27</v>
      </c>
      <c r="G606" s="3" t="s">
        <v>306</v>
      </c>
      <c r="H606" s="3" t="s">
        <v>115</v>
      </c>
      <c r="I606" s="26" t="s">
        <v>29</v>
      </c>
      <c r="J606" s="26" t="s">
        <v>34</v>
      </c>
      <c r="K606" s="86">
        <v>45290</v>
      </c>
      <c r="L606" s="3" t="s">
        <v>115</v>
      </c>
      <c r="M606" s="3" t="s">
        <v>129</v>
      </c>
      <c r="N606" s="26">
        <v>209</v>
      </c>
      <c r="O606" s="86">
        <v>45290</v>
      </c>
      <c r="P606" s="86">
        <v>45353</v>
      </c>
      <c r="Q606" s="86">
        <v>45415</v>
      </c>
      <c r="R606" s="86">
        <v>45478</v>
      </c>
      <c r="S606" s="86">
        <v>45478</v>
      </c>
      <c r="T606" s="26" t="s">
        <v>110</v>
      </c>
    </row>
    <row r="607" spans="1:20" x14ac:dyDescent="0.25">
      <c r="A607" s="26">
        <v>93436096</v>
      </c>
      <c r="B607" s="26" t="s">
        <v>87</v>
      </c>
      <c r="C607" s="3" t="s">
        <v>929</v>
      </c>
      <c r="D607" s="26" t="s">
        <v>89</v>
      </c>
      <c r="E607" s="86">
        <v>45099</v>
      </c>
      <c r="F607" s="3" t="s">
        <v>0</v>
      </c>
      <c r="G607" s="3" t="s">
        <v>308</v>
      </c>
      <c r="H607" s="3" t="s">
        <v>1</v>
      </c>
      <c r="I607" s="26" t="s">
        <v>29</v>
      </c>
      <c r="J607" s="26" t="s">
        <v>34</v>
      </c>
      <c r="K607" s="86">
        <v>45288</v>
      </c>
      <c r="L607" s="3" t="s">
        <v>1</v>
      </c>
      <c r="M607" s="3" t="s">
        <v>0</v>
      </c>
      <c r="N607" s="26">
        <v>209</v>
      </c>
      <c r="O607" s="86">
        <v>45288</v>
      </c>
      <c r="P607" s="86">
        <v>45356</v>
      </c>
      <c r="Q607" s="86">
        <v>45385</v>
      </c>
      <c r="R607" s="86">
        <v>45497</v>
      </c>
      <c r="S607" s="86">
        <v>45497</v>
      </c>
      <c r="T607" s="26" t="s">
        <v>110</v>
      </c>
    </row>
    <row r="608" spans="1:20" x14ac:dyDescent="0.25">
      <c r="A608" s="26">
        <v>93437962</v>
      </c>
      <c r="B608" s="26" t="s">
        <v>87</v>
      </c>
      <c r="C608" s="3" t="s">
        <v>1250</v>
      </c>
      <c r="D608" s="26" t="s">
        <v>89</v>
      </c>
      <c r="E608" s="86">
        <v>45101</v>
      </c>
      <c r="F608" s="3" t="s">
        <v>30</v>
      </c>
      <c r="G608" s="3" t="s">
        <v>312</v>
      </c>
      <c r="H608" s="3" t="s">
        <v>5</v>
      </c>
      <c r="I608" s="26" t="s">
        <v>29</v>
      </c>
      <c r="J608" s="26" t="s">
        <v>34</v>
      </c>
      <c r="K608" s="86">
        <v>45287</v>
      </c>
      <c r="L608" s="3" t="s">
        <v>5</v>
      </c>
      <c r="M608" s="3" t="s">
        <v>0</v>
      </c>
      <c r="N608" s="26">
        <v>209</v>
      </c>
      <c r="O608" s="86">
        <v>45287</v>
      </c>
      <c r="P608" s="86">
        <v>45349</v>
      </c>
      <c r="Q608" s="86">
        <v>45377</v>
      </c>
      <c r="R608" s="86">
        <v>45468</v>
      </c>
      <c r="S608" s="86">
        <v>45482</v>
      </c>
      <c r="T608" s="26" t="s">
        <v>110</v>
      </c>
    </row>
    <row r="609" spans="1:20" x14ac:dyDescent="0.25">
      <c r="A609" s="26">
        <v>93438321</v>
      </c>
      <c r="B609" s="26" t="s">
        <v>87</v>
      </c>
      <c r="C609" s="3" t="s">
        <v>930</v>
      </c>
      <c r="D609" s="26" t="s">
        <v>89</v>
      </c>
      <c r="E609" s="86">
        <v>45100</v>
      </c>
      <c r="F609" s="3" t="s">
        <v>27</v>
      </c>
      <c r="G609" s="3" t="s">
        <v>306</v>
      </c>
      <c r="H609" s="3" t="s">
        <v>12</v>
      </c>
      <c r="I609" s="26" t="s">
        <v>29</v>
      </c>
      <c r="J609" s="26" t="s">
        <v>34</v>
      </c>
      <c r="K609" s="86">
        <v>45287</v>
      </c>
      <c r="L609" s="3" t="s">
        <v>12</v>
      </c>
      <c r="M609" s="3" t="s">
        <v>129</v>
      </c>
      <c r="N609" s="26">
        <v>209</v>
      </c>
      <c r="O609" s="86">
        <v>45287</v>
      </c>
      <c r="P609" s="86">
        <v>45314</v>
      </c>
      <c r="Q609" s="86">
        <v>45376</v>
      </c>
      <c r="R609" s="86">
        <v>45467</v>
      </c>
      <c r="S609" s="86">
        <v>45467</v>
      </c>
      <c r="T609" s="26" t="s">
        <v>110</v>
      </c>
    </row>
    <row r="610" spans="1:20" x14ac:dyDescent="0.25">
      <c r="A610" s="26">
        <v>93439410</v>
      </c>
      <c r="B610" s="26" t="s">
        <v>87</v>
      </c>
      <c r="C610" s="3" t="s">
        <v>931</v>
      </c>
      <c r="D610" s="26" t="s">
        <v>89</v>
      </c>
      <c r="E610" s="86">
        <v>45098</v>
      </c>
      <c r="F610" s="3" t="s">
        <v>27</v>
      </c>
      <c r="G610" s="3" t="s">
        <v>396</v>
      </c>
      <c r="H610" s="3" t="s">
        <v>115</v>
      </c>
      <c r="I610" s="26" t="s">
        <v>29</v>
      </c>
      <c r="J610" s="26" t="s">
        <v>34</v>
      </c>
      <c r="K610" s="86">
        <v>45280</v>
      </c>
      <c r="L610" s="3" t="s">
        <v>115</v>
      </c>
      <c r="M610" s="3" t="s">
        <v>129</v>
      </c>
      <c r="N610" s="26">
        <v>209</v>
      </c>
      <c r="O610" s="86">
        <v>45280</v>
      </c>
      <c r="P610" s="86">
        <v>45315</v>
      </c>
      <c r="Q610" s="86">
        <v>45378</v>
      </c>
      <c r="R610" s="86">
        <v>45474</v>
      </c>
      <c r="S610" s="86">
        <v>45474</v>
      </c>
      <c r="T610" s="26" t="s">
        <v>110</v>
      </c>
    </row>
    <row r="611" spans="1:20" x14ac:dyDescent="0.25">
      <c r="A611" s="26">
        <v>93439742</v>
      </c>
      <c r="B611" s="26" t="s">
        <v>87</v>
      </c>
      <c r="C611" s="3" t="s">
        <v>932</v>
      </c>
      <c r="D611" s="26" t="s">
        <v>89</v>
      </c>
      <c r="E611" s="86">
        <v>45102</v>
      </c>
      <c r="F611" s="3" t="s">
        <v>0</v>
      </c>
      <c r="G611" s="3" t="s">
        <v>308</v>
      </c>
      <c r="H611" s="3" t="s">
        <v>1</v>
      </c>
      <c r="I611" s="26" t="s">
        <v>29</v>
      </c>
      <c r="J611" s="26" t="s">
        <v>34</v>
      </c>
      <c r="K611" s="86">
        <v>45286</v>
      </c>
      <c r="L611" s="3" t="s">
        <v>1</v>
      </c>
      <c r="M611" s="3" t="s">
        <v>0</v>
      </c>
      <c r="N611" s="26">
        <v>209</v>
      </c>
      <c r="O611" s="86">
        <v>45286</v>
      </c>
      <c r="P611" s="86">
        <v>45351</v>
      </c>
      <c r="Q611" s="86">
        <v>45415</v>
      </c>
      <c r="R611" s="26"/>
      <c r="S611" s="26"/>
      <c r="T611" s="26" t="s">
        <v>65</v>
      </c>
    </row>
    <row r="612" spans="1:20" x14ac:dyDescent="0.25">
      <c r="A612" s="26">
        <v>93440024</v>
      </c>
      <c r="B612" s="26" t="s">
        <v>87</v>
      </c>
      <c r="C612" s="3" t="s">
        <v>933</v>
      </c>
      <c r="D612" s="26" t="s">
        <v>88</v>
      </c>
      <c r="E612" s="86">
        <v>45103</v>
      </c>
      <c r="F612" s="3" t="s">
        <v>27</v>
      </c>
      <c r="G612" s="3" t="s">
        <v>306</v>
      </c>
      <c r="H612" s="3" t="s">
        <v>9</v>
      </c>
      <c r="I612" s="26" t="s">
        <v>29</v>
      </c>
      <c r="J612" s="26" t="s">
        <v>34</v>
      </c>
      <c r="K612" s="86">
        <v>45289</v>
      </c>
      <c r="L612" s="3" t="s">
        <v>9</v>
      </c>
      <c r="M612" s="3" t="s">
        <v>123</v>
      </c>
      <c r="N612" s="26">
        <v>209</v>
      </c>
      <c r="O612" s="86">
        <v>45289</v>
      </c>
      <c r="P612" s="86">
        <v>45350</v>
      </c>
      <c r="Q612" s="86">
        <v>45409</v>
      </c>
      <c r="R612" s="86">
        <v>45484</v>
      </c>
      <c r="S612" s="86">
        <v>45483</v>
      </c>
      <c r="T612" s="26" t="s">
        <v>110</v>
      </c>
    </row>
    <row r="613" spans="1:20" x14ac:dyDescent="0.25">
      <c r="A613" s="26">
        <v>93440163</v>
      </c>
      <c r="B613" s="26" t="s">
        <v>87</v>
      </c>
      <c r="C613" s="3" t="s">
        <v>934</v>
      </c>
      <c r="D613" s="26" t="s">
        <v>88</v>
      </c>
      <c r="E613" s="86">
        <v>45103</v>
      </c>
      <c r="F613" s="3" t="s">
        <v>27</v>
      </c>
      <c r="G613" s="3" t="s">
        <v>306</v>
      </c>
      <c r="H613" s="3" t="s">
        <v>141</v>
      </c>
      <c r="I613" s="26" t="s">
        <v>29</v>
      </c>
      <c r="J613" s="26" t="s">
        <v>34</v>
      </c>
      <c r="K613" s="86">
        <v>45283</v>
      </c>
      <c r="L613" s="3" t="s">
        <v>141</v>
      </c>
      <c r="M613" s="3" t="s">
        <v>129</v>
      </c>
      <c r="N613" s="26">
        <v>209</v>
      </c>
      <c r="O613" s="86">
        <v>45283</v>
      </c>
      <c r="P613" s="86">
        <v>45345</v>
      </c>
      <c r="Q613" s="86">
        <v>45405</v>
      </c>
      <c r="R613" s="86">
        <v>45479</v>
      </c>
      <c r="S613" s="86">
        <v>45479</v>
      </c>
      <c r="T613" s="26" t="s">
        <v>110</v>
      </c>
    </row>
    <row r="614" spans="1:20" x14ac:dyDescent="0.25">
      <c r="A614" s="26">
        <v>93443655</v>
      </c>
      <c r="B614" s="26" t="s">
        <v>87</v>
      </c>
      <c r="C614" s="3" t="s">
        <v>935</v>
      </c>
      <c r="D614" s="26" t="s">
        <v>89</v>
      </c>
      <c r="E614" s="86">
        <v>45105</v>
      </c>
      <c r="F614" s="3" t="s">
        <v>0</v>
      </c>
      <c r="G614" s="3" t="s">
        <v>305</v>
      </c>
      <c r="H614" s="3" t="s">
        <v>6</v>
      </c>
      <c r="I614" s="26" t="s">
        <v>29</v>
      </c>
      <c r="J614" s="26" t="s">
        <v>34</v>
      </c>
      <c r="K614" s="86">
        <v>45290</v>
      </c>
      <c r="L614" s="3" t="s">
        <v>6</v>
      </c>
      <c r="M614" s="3" t="s">
        <v>0</v>
      </c>
      <c r="N614" s="26">
        <v>209</v>
      </c>
      <c r="O614" s="86">
        <v>45290</v>
      </c>
      <c r="P614" s="86">
        <v>45353</v>
      </c>
      <c r="Q614" s="26"/>
      <c r="R614" s="26"/>
      <c r="S614" s="26"/>
      <c r="T614" s="26" t="s">
        <v>65</v>
      </c>
    </row>
    <row r="615" spans="1:20" x14ac:dyDescent="0.25">
      <c r="A615" s="26">
        <v>93444101</v>
      </c>
      <c r="B615" s="26" t="s">
        <v>87</v>
      </c>
      <c r="C615" s="3" t="s">
        <v>936</v>
      </c>
      <c r="D615" s="26" t="s">
        <v>88</v>
      </c>
      <c r="E615" s="86">
        <v>45105</v>
      </c>
      <c r="F615" s="3" t="s">
        <v>0</v>
      </c>
      <c r="G615" s="3" t="s">
        <v>937</v>
      </c>
      <c r="H615" s="3" t="s">
        <v>4</v>
      </c>
      <c r="I615" s="26" t="s">
        <v>29</v>
      </c>
      <c r="J615" s="26" t="s">
        <v>34</v>
      </c>
      <c r="K615" s="86">
        <v>45293</v>
      </c>
      <c r="L615" s="3" t="s">
        <v>4</v>
      </c>
      <c r="M615" s="3" t="s">
        <v>0</v>
      </c>
      <c r="N615" s="26">
        <v>209</v>
      </c>
      <c r="O615" s="86">
        <v>45293</v>
      </c>
      <c r="P615" s="26"/>
      <c r="Q615" s="26"/>
      <c r="R615" s="86">
        <v>45474</v>
      </c>
      <c r="S615" s="86">
        <v>45474</v>
      </c>
      <c r="T615" s="26" t="s">
        <v>65</v>
      </c>
    </row>
    <row r="616" spans="1:20" x14ac:dyDescent="0.25">
      <c r="A616" s="26">
        <v>93444106</v>
      </c>
      <c r="B616" s="26" t="s">
        <v>87</v>
      </c>
      <c r="C616" s="3" t="s">
        <v>1251</v>
      </c>
      <c r="D616" s="26" t="s">
        <v>88</v>
      </c>
      <c r="E616" s="86">
        <v>45105</v>
      </c>
      <c r="F616" s="3" t="s">
        <v>0</v>
      </c>
      <c r="G616" s="3" t="s">
        <v>478</v>
      </c>
      <c r="H616" s="3" t="s">
        <v>2</v>
      </c>
      <c r="I616" s="26" t="s">
        <v>29</v>
      </c>
      <c r="J616" s="26" t="s">
        <v>34</v>
      </c>
      <c r="K616" s="86">
        <v>45288</v>
      </c>
      <c r="L616" s="3" t="s">
        <v>2</v>
      </c>
      <c r="M616" s="3" t="s">
        <v>0</v>
      </c>
      <c r="N616" s="26">
        <v>209</v>
      </c>
      <c r="O616" s="86">
        <v>45288</v>
      </c>
      <c r="P616" s="86">
        <v>45324</v>
      </c>
      <c r="Q616" s="86">
        <v>45385</v>
      </c>
      <c r="R616" s="86">
        <v>45475</v>
      </c>
      <c r="S616" s="86">
        <v>45475</v>
      </c>
      <c r="T616" s="26" t="s">
        <v>110</v>
      </c>
    </row>
    <row r="617" spans="1:20" x14ac:dyDescent="0.25">
      <c r="A617" s="26">
        <v>93444237</v>
      </c>
      <c r="B617" s="26" t="s">
        <v>87</v>
      </c>
      <c r="C617" s="3" t="s">
        <v>1252</v>
      </c>
      <c r="D617" s="26" t="s">
        <v>88</v>
      </c>
      <c r="E617" s="86">
        <v>45105</v>
      </c>
      <c r="F617" s="3" t="s">
        <v>30</v>
      </c>
      <c r="G617" s="3" t="s">
        <v>307</v>
      </c>
      <c r="H617" s="3" t="s">
        <v>5</v>
      </c>
      <c r="I617" s="26" t="s">
        <v>29</v>
      </c>
      <c r="J617" s="26" t="s">
        <v>34</v>
      </c>
      <c r="K617" s="86">
        <v>45292</v>
      </c>
      <c r="L617" s="3" t="s">
        <v>5</v>
      </c>
      <c r="M617" s="3" t="s">
        <v>0</v>
      </c>
      <c r="N617" s="26">
        <v>209</v>
      </c>
      <c r="O617" s="86">
        <v>45292</v>
      </c>
      <c r="P617" s="86">
        <v>45331</v>
      </c>
      <c r="Q617" s="86">
        <v>45395</v>
      </c>
      <c r="R617" s="86">
        <v>45486</v>
      </c>
      <c r="S617" s="86">
        <v>45486</v>
      </c>
      <c r="T617" s="26" t="s">
        <v>110</v>
      </c>
    </row>
    <row r="618" spans="1:20" x14ac:dyDescent="0.25">
      <c r="A618" s="26">
        <v>93445140</v>
      </c>
      <c r="B618" s="26" t="s">
        <v>87</v>
      </c>
      <c r="C618" s="3" t="s">
        <v>938</v>
      </c>
      <c r="D618" s="26" t="s">
        <v>88</v>
      </c>
      <c r="E618" s="86">
        <v>45106</v>
      </c>
      <c r="F618" s="3" t="s">
        <v>0</v>
      </c>
      <c r="G618" s="3" t="s">
        <v>396</v>
      </c>
      <c r="H618" s="3" t="s">
        <v>5</v>
      </c>
      <c r="I618" s="26" t="s">
        <v>29</v>
      </c>
      <c r="J618" s="26" t="s">
        <v>34</v>
      </c>
      <c r="K618" s="86">
        <v>45289</v>
      </c>
      <c r="L618" s="3" t="s">
        <v>41</v>
      </c>
      <c r="M618" s="3" t="s">
        <v>131</v>
      </c>
      <c r="N618" s="26">
        <v>209</v>
      </c>
      <c r="O618" s="86">
        <v>45289</v>
      </c>
      <c r="P618" s="86">
        <v>45317</v>
      </c>
      <c r="Q618" s="26"/>
      <c r="R618" s="26"/>
      <c r="S618" s="26"/>
      <c r="T618" s="26" t="s">
        <v>65</v>
      </c>
    </row>
    <row r="619" spans="1:20" x14ac:dyDescent="0.25">
      <c r="A619" s="26">
        <v>93445251</v>
      </c>
      <c r="B619" s="26" t="s">
        <v>87</v>
      </c>
      <c r="C619" s="3" t="s">
        <v>939</v>
      </c>
      <c r="D619" s="26" t="s">
        <v>88</v>
      </c>
      <c r="E619" s="86">
        <v>45106</v>
      </c>
      <c r="F619" s="3" t="s">
        <v>0</v>
      </c>
      <c r="G619" s="3" t="s">
        <v>308</v>
      </c>
      <c r="H619" s="3" t="s">
        <v>1</v>
      </c>
      <c r="I619" s="26" t="s">
        <v>29</v>
      </c>
      <c r="J619" s="26" t="s">
        <v>34</v>
      </c>
      <c r="K619" s="86">
        <v>45290</v>
      </c>
      <c r="L619" s="3" t="s">
        <v>1</v>
      </c>
      <c r="M619" s="3" t="s">
        <v>0</v>
      </c>
      <c r="N619" s="26">
        <v>209</v>
      </c>
      <c r="O619" s="86">
        <v>45290</v>
      </c>
      <c r="P619" s="86">
        <v>45322</v>
      </c>
      <c r="Q619" s="86">
        <v>45384</v>
      </c>
      <c r="R619" s="86">
        <v>45481</v>
      </c>
      <c r="S619" s="86">
        <v>45481</v>
      </c>
      <c r="T619" s="26" t="s">
        <v>110</v>
      </c>
    </row>
    <row r="620" spans="1:20" x14ac:dyDescent="0.25">
      <c r="A620" s="26">
        <v>93445545</v>
      </c>
      <c r="B620" s="26" t="s">
        <v>87</v>
      </c>
      <c r="C620" s="3" t="s">
        <v>940</v>
      </c>
      <c r="D620" s="26" t="s">
        <v>88</v>
      </c>
      <c r="E620" s="86">
        <v>45106</v>
      </c>
      <c r="F620" s="3" t="s">
        <v>0</v>
      </c>
      <c r="G620" s="3" t="s">
        <v>307</v>
      </c>
      <c r="H620" s="3" t="s">
        <v>4</v>
      </c>
      <c r="I620" s="26" t="s">
        <v>29</v>
      </c>
      <c r="J620" s="26" t="s">
        <v>34</v>
      </c>
      <c r="K620" s="86">
        <v>45293</v>
      </c>
      <c r="L620" s="3" t="s">
        <v>4</v>
      </c>
      <c r="M620" s="3" t="s">
        <v>0</v>
      </c>
      <c r="N620" s="26">
        <v>209</v>
      </c>
      <c r="O620" s="86">
        <v>45293</v>
      </c>
      <c r="P620" s="86">
        <v>45323</v>
      </c>
      <c r="Q620" s="86">
        <v>45384</v>
      </c>
      <c r="R620" s="26"/>
      <c r="S620" s="26"/>
      <c r="T620" s="26" t="s">
        <v>65</v>
      </c>
    </row>
    <row r="621" spans="1:20" x14ac:dyDescent="0.25">
      <c r="A621" s="26">
        <v>93446193</v>
      </c>
      <c r="B621" s="26" t="s">
        <v>87</v>
      </c>
      <c r="C621" s="3" t="s">
        <v>941</v>
      </c>
      <c r="D621" s="26" t="s">
        <v>88</v>
      </c>
      <c r="E621" s="86">
        <v>45107</v>
      </c>
      <c r="F621" s="3" t="s">
        <v>0</v>
      </c>
      <c r="G621" s="3" t="s">
        <v>307</v>
      </c>
      <c r="H621" s="3" t="s">
        <v>6</v>
      </c>
      <c r="I621" s="26" t="s">
        <v>29</v>
      </c>
      <c r="J621" s="26" t="s">
        <v>34</v>
      </c>
      <c r="K621" s="86">
        <v>45290</v>
      </c>
      <c r="L621" s="3" t="s">
        <v>6</v>
      </c>
      <c r="M621" s="3" t="s">
        <v>0</v>
      </c>
      <c r="N621" s="26">
        <v>209</v>
      </c>
      <c r="O621" s="86">
        <v>45290</v>
      </c>
      <c r="P621" s="86">
        <v>45352</v>
      </c>
      <c r="Q621" s="86">
        <v>45384</v>
      </c>
      <c r="R621" s="86">
        <v>45476</v>
      </c>
      <c r="S621" s="86">
        <v>45476</v>
      </c>
      <c r="T621" s="26" t="s">
        <v>110</v>
      </c>
    </row>
    <row r="622" spans="1:20" x14ac:dyDescent="0.25">
      <c r="A622" s="26">
        <v>93446738</v>
      </c>
      <c r="B622" s="26" t="s">
        <v>87</v>
      </c>
      <c r="C622" s="3" t="s">
        <v>942</v>
      </c>
      <c r="D622" s="26" t="s">
        <v>89</v>
      </c>
      <c r="E622" s="86">
        <v>45108</v>
      </c>
      <c r="F622" s="3" t="s">
        <v>27</v>
      </c>
      <c r="G622" s="3" t="s">
        <v>550</v>
      </c>
      <c r="H622" s="3" t="s">
        <v>146</v>
      </c>
      <c r="I622" s="26" t="s">
        <v>29</v>
      </c>
      <c r="J622" s="26" t="s">
        <v>34</v>
      </c>
      <c r="K622" s="86">
        <v>45294</v>
      </c>
      <c r="L622" s="3" t="s">
        <v>146</v>
      </c>
      <c r="M622" s="3" t="s">
        <v>129</v>
      </c>
      <c r="N622" s="26">
        <v>209</v>
      </c>
      <c r="O622" s="86">
        <v>45294</v>
      </c>
      <c r="P622" s="86">
        <v>45356</v>
      </c>
      <c r="Q622" s="86">
        <v>45414</v>
      </c>
      <c r="R622" s="86">
        <v>45476</v>
      </c>
      <c r="S622" s="86">
        <v>45476</v>
      </c>
      <c r="T622" s="26" t="s">
        <v>110</v>
      </c>
    </row>
    <row r="623" spans="1:20" x14ac:dyDescent="0.25">
      <c r="A623" s="26">
        <v>93447128</v>
      </c>
      <c r="B623" s="26" t="s">
        <v>87</v>
      </c>
      <c r="C623" s="3" t="s">
        <v>943</v>
      </c>
      <c r="D623" s="26" t="s">
        <v>88</v>
      </c>
      <c r="E623" s="86">
        <v>45108</v>
      </c>
      <c r="F623" s="3" t="s">
        <v>0</v>
      </c>
      <c r="G623" s="3" t="s">
        <v>307</v>
      </c>
      <c r="H623" s="3" t="s">
        <v>6</v>
      </c>
      <c r="I623" s="26" t="s">
        <v>29</v>
      </c>
      <c r="J623" s="26" t="s">
        <v>34</v>
      </c>
      <c r="K623" s="86">
        <v>45294</v>
      </c>
      <c r="L623" s="3" t="s">
        <v>6</v>
      </c>
      <c r="M623" s="3" t="s">
        <v>0</v>
      </c>
      <c r="N623" s="26">
        <v>209</v>
      </c>
      <c r="O623" s="86">
        <v>45294</v>
      </c>
      <c r="P623" s="86">
        <v>45353</v>
      </c>
      <c r="Q623" s="86">
        <v>45414</v>
      </c>
      <c r="R623" s="86">
        <v>45475</v>
      </c>
      <c r="S623" s="86">
        <v>45474</v>
      </c>
      <c r="T623" s="26" t="s">
        <v>110</v>
      </c>
    </row>
    <row r="624" spans="1:20" x14ac:dyDescent="0.25">
      <c r="A624" s="26">
        <v>93449796</v>
      </c>
      <c r="B624" s="26" t="s">
        <v>87</v>
      </c>
      <c r="C624" s="3" t="s">
        <v>944</v>
      </c>
      <c r="D624" s="26" t="s">
        <v>89</v>
      </c>
      <c r="E624" s="86">
        <v>45110</v>
      </c>
      <c r="F624" s="3" t="s">
        <v>27</v>
      </c>
      <c r="G624" s="3" t="s">
        <v>945</v>
      </c>
      <c r="H624" s="3" t="s">
        <v>14</v>
      </c>
      <c r="I624" s="26" t="s">
        <v>29</v>
      </c>
      <c r="J624" s="26" t="s">
        <v>34</v>
      </c>
      <c r="K624" s="86">
        <v>45295</v>
      </c>
      <c r="L624" s="3" t="s">
        <v>14</v>
      </c>
      <c r="M624" s="3" t="s">
        <v>123</v>
      </c>
      <c r="N624" s="26">
        <v>209</v>
      </c>
      <c r="O624" s="86">
        <v>45295</v>
      </c>
      <c r="P624" s="86">
        <v>45324</v>
      </c>
      <c r="Q624" s="86">
        <v>45372</v>
      </c>
      <c r="R624" s="26"/>
      <c r="S624" s="26"/>
      <c r="T624" s="26" t="s">
        <v>65</v>
      </c>
    </row>
    <row r="625" spans="1:20" x14ac:dyDescent="0.25">
      <c r="A625" s="26">
        <v>93450770</v>
      </c>
      <c r="B625" s="26" t="s">
        <v>87</v>
      </c>
      <c r="C625" s="3" t="s">
        <v>946</v>
      </c>
      <c r="D625" s="26" t="s">
        <v>89</v>
      </c>
      <c r="E625" s="86">
        <v>45111</v>
      </c>
      <c r="F625" s="3" t="s">
        <v>27</v>
      </c>
      <c r="G625" s="3" t="s">
        <v>305</v>
      </c>
      <c r="H625" s="3" t="s">
        <v>128</v>
      </c>
      <c r="I625" s="26" t="s">
        <v>29</v>
      </c>
      <c r="J625" s="26" t="s">
        <v>34</v>
      </c>
      <c r="K625" s="86">
        <v>45295</v>
      </c>
      <c r="L625" s="3" t="s">
        <v>128</v>
      </c>
      <c r="M625" s="3" t="s">
        <v>129</v>
      </c>
      <c r="N625" s="26">
        <v>209</v>
      </c>
      <c r="O625" s="86">
        <v>45295</v>
      </c>
      <c r="P625" s="86">
        <v>45357</v>
      </c>
      <c r="Q625" s="86">
        <v>45387</v>
      </c>
      <c r="R625" s="86">
        <v>45478</v>
      </c>
      <c r="S625" s="86">
        <v>45478</v>
      </c>
      <c r="T625" s="26" t="s">
        <v>110</v>
      </c>
    </row>
    <row r="626" spans="1:20" x14ac:dyDescent="0.25">
      <c r="A626" s="26">
        <v>82176150</v>
      </c>
      <c r="B626" s="26" t="s">
        <v>87</v>
      </c>
      <c r="C626" s="3" t="s">
        <v>947</v>
      </c>
      <c r="D626" s="26" t="s">
        <v>89</v>
      </c>
      <c r="E626" s="86">
        <v>45056</v>
      </c>
      <c r="F626" s="3" t="s">
        <v>0</v>
      </c>
      <c r="G626" s="3"/>
      <c r="H626" s="3" t="s">
        <v>3</v>
      </c>
      <c r="I626" s="26" t="s">
        <v>29</v>
      </c>
      <c r="J626" s="26" t="s">
        <v>72</v>
      </c>
      <c r="K626" s="86">
        <v>45309</v>
      </c>
      <c r="L626" s="3" t="s">
        <v>3</v>
      </c>
      <c r="M626" s="3" t="s">
        <v>0</v>
      </c>
      <c r="N626" s="26">
        <v>209</v>
      </c>
      <c r="O626" s="86">
        <v>45309</v>
      </c>
      <c r="P626" s="86">
        <v>45369</v>
      </c>
      <c r="Q626" s="86">
        <v>45429</v>
      </c>
      <c r="R626" s="86">
        <v>45493</v>
      </c>
      <c r="S626" s="86">
        <v>45493</v>
      </c>
      <c r="T626" s="26" t="s">
        <v>110</v>
      </c>
    </row>
    <row r="627" spans="1:20" x14ac:dyDescent="0.25">
      <c r="A627" s="26">
        <v>93235791</v>
      </c>
      <c r="B627" s="26" t="s">
        <v>87</v>
      </c>
      <c r="C627" s="3" t="s">
        <v>948</v>
      </c>
      <c r="D627" s="26" t="s">
        <v>88</v>
      </c>
      <c r="E627" s="86">
        <v>44951</v>
      </c>
      <c r="F627" s="3" t="s">
        <v>0</v>
      </c>
      <c r="G627" s="3" t="s">
        <v>428</v>
      </c>
      <c r="H627" s="3" t="s">
        <v>21</v>
      </c>
      <c r="I627" s="26" t="s">
        <v>29</v>
      </c>
      <c r="J627" s="26" t="s">
        <v>72</v>
      </c>
      <c r="K627" s="86">
        <v>45315</v>
      </c>
      <c r="L627" s="3" t="s">
        <v>21</v>
      </c>
      <c r="M627" s="3" t="s">
        <v>0</v>
      </c>
      <c r="N627" s="26">
        <v>209</v>
      </c>
      <c r="O627" s="86">
        <v>45315</v>
      </c>
      <c r="P627" s="86">
        <v>45346</v>
      </c>
      <c r="Q627" s="86">
        <v>45376</v>
      </c>
      <c r="R627" s="86">
        <v>45505</v>
      </c>
      <c r="S627" s="86">
        <v>45505</v>
      </c>
      <c r="T627" s="26" t="s">
        <v>110</v>
      </c>
    </row>
    <row r="628" spans="1:20" x14ac:dyDescent="0.25">
      <c r="A628" s="26">
        <v>93247542</v>
      </c>
      <c r="B628" s="26" t="s">
        <v>87</v>
      </c>
      <c r="C628" s="3" t="s">
        <v>949</v>
      </c>
      <c r="D628" s="26" t="s">
        <v>89</v>
      </c>
      <c r="E628" s="86">
        <v>44960</v>
      </c>
      <c r="F628" s="3" t="s">
        <v>30</v>
      </c>
      <c r="G628" s="3" t="s">
        <v>307</v>
      </c>
      <c r="H628" s="3" t="s">
        <v>5</v>
      </c>
      <c r="I628" s="26" t="s">
        <v>29</v>
      </c>
      <c r="J628" s="26" t="s">
        <v>72</v>
      </c>
      <c r="K628" s="86">
        <v>45324</v>
      </c>
      <c r="L628" s="3" t="s">
        <v>5</v>
      </c>
      <c r="M628" s="3" t="s">
        <v>0</v>
      </c>
      <c r="N628" s="26">
        <v>209</v>
      </c>
      <c r="O628" s="86">
        <v>45324</v>
      </c>
      <c r="P628" s="26"/>
      <c r="Q628" s="26"/>
      <c r="R628" s="26"/>
      <c r="S628" s="26"/>
      <c r="T628" s="26" t="s">
        <v>65</v>
      </c>
    </row>
    <row r="629" spans="1:20" x14ac:dyDescent="0.25">
      <c r="A629" s="26">
        <v>93249899</v>
      </c>
      <c r="B629" s="26" t="s">
        <v>87</v>
      </c>
      <c r="C629" s="3" t="s">
        <v>950</v>
      </c>
      <c r="D629" s="26" t="s">
        <v>89</v>
      </c>
      <c r="E629" s="86">
        <v>44962</v>
      </c>
      <c r="F629" s="3" t="s">
        <v>27</v>
      </c>
      <c r="G629" s="3" t="s">
        <v>306</v>
      </c>
      <c r="H629" s="3" t="s">
        <v>136</v>
      </c>
      <c r="I629" s="26" t="s">
        <v>29</v>
      </c>
      <c r="J629" s="26" t="s">
        <v>72</v>
      </c>
      <c r="K629" s="86">
        <v>45306</v>
      </c>
      <c r="L629" s="3" t="s">
        <v>25</v>
      </c>
      <c r="M629" s="3" t="s">
        <v>131</v>
      </c>
      <c r="N629" s="26">
        <v>209</v>
      </c>
      <c r="O629" s="26"/>
      <c r="P629" s="26"/>
      <c r="Q629" s="26"/>
      <c r="R629" s="26"/>
      <c r="S629" s="26"/>
      <c r="T629" s="26" t="s">
        <v>65</v>
      </c>
    </row>
    <row r="630" spans="1:20" x14ac:dyDescent="0.25">
      <c r="A630" s="26">
        <v>93272216</v>
      </c>
      <c r="B630" s="26" t="s">
        <v>87</v>
      </c>
      <c r="C630" s="3" t="s">
        <v>951</v>
      </c>
      <c r="D630" s="26" t="s">
        <v>89</v>
      </c>
      <c r="E630" s="86">
        <v>44978</v>
      </c>
      <c r="F630" s="3" t="s">
        <v>0</v>
      </c>
      <c r="G630" s="3" t="s">
        <v>307</v>
      </c>
      <c r="H630" s="3" t="s">
        <v>6</v>
      </c>
      <c r="I630" s="26" t="s">
        <v>29</v>
      </c>
      <c r="J630" s="26" t="s">
        <v>72</v>
      </c>
      <c r="K630" s="86">
        <v>45313</v>
      </c>
      <c r="L630" s="3" t="s">
        <v>6</v>
      </c>
      <c r="M630" s="3" t="s">
        <v>0</v>
      </c>
      <c r="N630" s="26">
        <v>209</v>
      </c>
      <c r="O630" s="86">
        <v>45313</v>
      </c>
      <c r="P630" s="86">
        <v>45345</v>
      </c>
      <c r="Q630" s="86">
        <v>45405</v>
      </c>
      <c r="R630" s="26"/>
      <c r="S630" s="26"/>
      <c r="T630" s="26" t="s">
        <v>65</v>
      </c>
    </row>
    <row r="631" spans="1:20" x14ac:dyDescent="0.25">
      <c r="A631" s="26">
        <v>93345636</v>
      </c>
      <c r="B631" s="26" t="s">
        <v>87</v>
      </c>
      <c r="C631" s="3" t="s">
        <v>952</v>
      </c>
      <c r="D631" s="26" t="s">
        <v>89</v>
      </c>
      <c r="E631" s="86">
        <v>45030</v>
      </c>
      <c r="F631" s="3" t="s">
        <v>27</v>
      </c>
      <c r="G631" s="3" t="s">
        <v>305</v>
      </c>
      <c r="H631" s="3" t="s">
        <v>9</v>
      </c>
      <c r="I631" s="26" t="s">
        <v>29</v>
      </c>
      <c r="J631" s="26" t="s">
        <v>72</v>
      </c>
      <c r="K631" s="86">
        <v>45323</v>
      </c>
      <c r="L631" s="3" t="s">
        <v>9</v>
      </c>
      <c r="M631" s="3" t="s">
        <v>123</v>
      </c>
      <c r="N631" s="26">
        <v>209</v>
      </c>
      <c r="O631" s="86">
        <v>45323</v>
      </c>
      <c r="P631" s="86">
        <v>45383</v>
      </c>
      <c r="Q631" s="86">
        <v>45414</v>
      </c>
      <c r="R631" s="86">
        <v>45532</v>
      </c>
      <c r="S631" s="86">
        <v>45532</v>
      </c>
      <c r="T631" s="26" t="s">
        <v>110</v>
      </c>
    </row>
    <row r="632" spans="1:20" x14ac:dyDescent="0.25">
      <c r="A632" s="26">
        <v>93367427</v>
      </c>
      <c r="B632" s="26" t="s">
        <v>87</v>
      </c>
      <c r="C632" s="3" t="s">
        <v>953</v>
      </c>
      <c r="D632" s="26" t="s">
        <v>89</v>
      </c>
      <c r="E632" s="86">
        <v>45047</v>
      </c>
      <c r="F632" s="3" t="s">
        <v>27</v>
      </c>
      <c r="G632" s="3" t="s">
        <v>305</v>
      </c>
      <c r="H632" s="3" t="s">
        <v>14</v>
      </c>
      <c r="I632" s="26" t="s">
        <v>29</v>
      </c>
      <c r="J632" s="26" t="s">
        <v>72</v>
      </c>
      <c r="K632" s="86">
        <v>45325</v>
      </c>
      <c r="L632" s="3" t="s">
        <v>25</v>
      </c>
      <c r="M632" s="3" t="s">
        <v>131</v>
      </c>
      <c r="N632" s="26">
        <v>209</v>
      </c>
      <c r="O632" s="26"/>
      <c r="P632" s="26"/>
      <c r="Q632" s="26"/>
      <c r="R632" s="26"/>
      <c r="S632" s="26"/>
      <c r="T632" s="26" t="s">
        <v>65</v>
      </c>
    </row>
    <row r="633" spans="1:20" x14ac:dyDescent="0.25">
      <c r="A633" s="26">
        <v>93367488</v>
      </c>
      <c r="B633" s="26" t="s">
        <v>87</v>
      </c>
      <c r="C633" s="3" t="s">
        <v>954</v>
      </c>
      <c r="D633" s="26" t="s">
        <v>89</v>
      </c>
      <c r="E633" s="86">
        <v>45047</v>
      </c>
      <c r="F633" s="3" t="s">
        <v>0</v>
      </c>
      <c r="G633" s="3" t="s">
        <v>307</v>
      </c>
      <c r="H633" s="3" t="s">
        <v>22</v>
      </c>
      <c r="I633" s="26" t="s">
        <v>29</v>
      </c>
      <c r="J633" s="26" t="s">
        <v>72</v>
      </c>
      <c r="K633" s="86">
        <v>45324</v>
      </c>
      <c r="L633" s="3" t="s">
        <v>22</v>
      </c>
      <c r="M633" s="3" t="s">
        <v>0</v>
      </c>
      <c r="N633" s="26">
        <v>209</v>
      </c>
      <c r="O633" s="86">
        <v>45324</v>
      </c>
      <c r="P633" s="86">
        <v>45360</v>
      </c>
      <c r="Q633" s="86">
        <v>45420</v>
      </c>
      <c r="R633" s="26"/>
      <c r="S633" s="86">
        <v>45525</v>
      </c>
      <c r="T633" s="26" t="s">
        <v>65</v>
      </c>
    </row>
    <row r="634" spans="1:20" x14ac:dyDescent="0.25">
      <c r="A634" s="26">
        <v>93373961</v>
      </c>
      <c r="B634" s="26" t="s">
        <v>87</v>
      </c>
      <c r="C634" s="3" t="s">
        <v>955</v>
      </c>
      <c r="D634" s="26" t="s">
        <v>88</v>
      </c>
      <c r="E634" s="86">
        <v>45051</v>
      </c>
      <c r="F634" s="3" t="s">
        <v>27</v>
      </c>
      <c r="G634" s="3" t="s">
        <v>306</v>
      </c>
      <c r="H634" s="3" t="s">
        <v>17</v>
      </c>
      <c r="I634" s="26" t="s">
        <v>29</v>
      </c>
      <c r="J634" s="26" t="s">
        <v>72</v>
      </c>
      <c r="K634" s="86">
        <v>45310</v>
      </c>
      <c r="L634" s="3" t="s">
        <v>17</v>
      </c>
      <c r="M634" s="3" t="s">
        <v>123</v>
      </c>
      <c r="N634" s="26">
        <v>209</v>
      </c>
      <c r="O634" s="86">
        <v>45310</v>
      </c>
      <c r="P634" s="26"/>
      <c r="Q634" s="26"/>
      <c r="R634" s="26"/>
      <c r="S634" s="26"/>
      <c r="T634" s="26" t="s">
        <v>65</v>
      </c>
    </row>
    <row r="635" spans="1:20" x14ac:dyDescent="0.25">
      <c r="A635" s="26">
        <v>93376411</v>
      </c>
      <c r="B635" s="26" t="s">
        <v>87</v>
      </c>
      <c r="C635" s="3" t="s">
        <v>956</v>
      </c>
      <c r="D635" s="26" t="s">
        <v>89</v>
      </c>
      <c r="E635" s="86">
        <v>45054</v>
      </c>
      <c r="F635" s="3" t="s">
        <v>0</v>
      </c>
      <c r="G635" s="3" t="s">
        <v>306</v>
      </c>
      <c r="H635" s="3" t="s">
        <v>10</v>
      </c>
      <c r="I635" s="26" t="s">
        <v>29</v>
      </c>
      <c r="J635" s="26" t="s">
        <v>72</v>
      </c>
      <c r="K635" s="86">
        <v>45313</v>
      </c>
      <c r="L635" s="3" t="s">
        <v>10</v>
      </c>
      <c r="M635" s="3" t="s">
        <v>0</v>
      </c>
      <c r="N635" s="26">
        <v>209</v>
      </c>
      <c r="O635" s="86">
        <v>45313</v>
      </c>
      <c r="P635" s="86">
        <v>45360</v>
      </c>
      <c r="Q635" s="86">
        <v>45421</v>
      </c>
      <c r="R635" s="86">
        <v>45507</v>
      </c>
      <c r="S635" s="86">
        <v>45507</v>
      </c>
      <c r="T635" s="26" t="s">
        <v>110</v>
      </c>
    </row>
    <row r="636" spans="1:20" x14ac:dyDescent="0.25">
      <c r="A636" s="26">
        <v>93377068</v>
      </c>
      <c r="B636" s="26" t="s">
        <v>87</v>
      </c>
      <c r="C636" s="3" t="s">
        <v>957</v>
      </c>
      <c r="D636" s="26" t="s">
        <v>89</v>
      </c>
      <c r="E636" s="86">
        <v>45054</v>
      </c>
      <c r="F636" s="3" t="s">
        <v>0</v>
      </c>
      <c r="G636" s="3" t="s">
        <v>314</v>
      </c>
      <c r="H636" s="3" t="s">
        <v>6</v>
      </c>
      <c r="I636" s="26" t="s">
        <v>29</v>
      </c>
      <c r="J636" s="26" t="s">
        <v>72</v>
      </c>
      <c r="K636" s="86">
        <v>45318</v>
      </c>
      <c r="L636" s="3" t="s">
        <v>6</v>
      </c>
      <c r="M636" s="3" t="s">
        <v>0</v>
      </c>
      <c r="N636" s="26">
        <v>209</v>
      </c>
      <c r="O636" s="86">
        <v>45318</v>
      </c>
      <c r="P636" s="86">
        <v>45350</v>
      </c>
      <c r="Q636" s="26"/>
      <c r="R636" s="26"/>
      <c r="S636" s="26"/>
      <c r="T636" s="26" t="s">
        <v>65</v>
      </c>
    </row>
    <row r="637" spans="1:20" x14ac:dyDescent="0.25">
      <c r="A637" s="26">
        <v>93394942</v>
      </c>
      <c r="B637" s="26" t="s">
        <v>87</v>
      </c>
      <c r="C637" s="3" t="s">
        <v>958</v>
      </c>
      <c r="D637" s="26" t="s">
        <v>89</v>
      </c>
      <c r="E637" s="86">
        <v>45068</v>
      </c>
      <c r="F637" s="3" t="s">
        <v>0</v>
      </c>
      <c r="G637" s="3" t="s">
        <v>307</v>
      </c>
      <c r="H637" s="3" t="s">
        <v>3</v>
      </c>
      <c r="I637" s="26" t="s">
        <v>29</v>
      </c>
      <c r="J637" s="26" t="s">
        <v>72</v>
      </c>
      <c r="K637" s="86">
        <v>45317</v>
      </c>
      <c r="L637" s="3" t="s">
        <v>3</v>
      </c>
      <c r="M637" s="3" t="s">
        <v>0</v>
      </c>
      <c r="N637" s="26">
        <v>209</v>
      </c>
      <c r="O637" s="86">
        <v>45317</v>
      </c>
      <c r="P637" s="86">
        <v>45383</v>
      </c>
      <c r="Q637" s="26"/>
      <c r="R637" s="26"/>
      <c r="S637" s="26"/>
      <c r="T637" s="26" t="s">
        <v>65</v>
      </c>
    </row>
    <row r="638" spans="1:20" x14ac:dyDescent="0.25">
      <c r="A638" s="26">
        <v>93397745</v>
      </c>
      <c r="B638" s="26" t="s">
        <v>87</v>
      </c>
      <c r="C638" s="3" t="s">
        <v>959</v>
      </c>
      <c r="D638" s="26" t="s">
        <v>88</v>
      </c>
      <c r="E638" s="86">
        <v>45070</v>
      </c>
      <c r="F638" s="3" t="s">
        <v>0</v>
      </c>
      <c r="G638" s="3" t="s">
        <v>960</v>
      </c>
      <c r="H638" s="3" t="s">
        <v>10</v>
      </c>
      <c r="I638" s="26" t="s">
        <v>29</v>
      </c>
      <c r="J638" s="26" t="s">
        <v>72</v>
      </c>
      <c r="K638" s="86">
        <v>45321</v>
      </c>
      <c r="L638" s="3" t="s">
        <v>10</v>
      </c>
      <c r="M638" s="3" t="s">
        <v>0</v>
      </c>
      <c r="N638" s="26">
        <v>209</v>
      </c>
      <c r="O638" s="86">
        <v>45321</v>
      </c>
      <c r="P638" s="86">
        <v>45352</v>
      </c>
      <c r="Q638" s="86">
        <v>45383</v>
      </c>
      <c r="R638" s="86">
        <v>45524</v>
      </c>
      <c r="S638" s="86">
        <v>45524</v>
      </c>
      <c r="T638" s="26" t="s">
        <v>110</v>
      </c>
    </row>
    <row r="639" spans="1:20" x14ac:dyDescent="0.25">
      <c r="A639" s="26">
        <v>93410873</v>
      </c>
      <c r="B639" s="26" t="s">
        <v>87</v>
      </c>
      <c r="C639" s="3" t="s">
        <v>961</v>
      </c>
      <c r="D639" s="26" t="s">
        <v>89</v>
      </c>
      <c r="E639" s="86">
        <v>45080</v>
      </c>
      <c r="F639" s="3" t="s">
        <v>27</v>
      </c>
      <c r="G639" s="3" t="s">
        <v>306</v>
      </c>
      <c r="H639" s="3" t="s">
        <v>113</v>
      </c>
      <c r="I639" s="26" t="s">
        <v>29</v>
      </c>
      <c r="J639" s="26" t="s">
        <v>72</v>
      </c>
      <c r="K639" s="86">
        <v>45325</v>
      </c>
      <c r="L639" s="3" t="s">
        <v>113</v>
      </c>
      <c r="M639" s="3" t="s">
        <v>129</v>
      </c>
      <c r="N639" s="26">
        <v>209</v>
      </c>
      <c r="O639" s="86">
        <v>45325</v>
      </c>
      <c r="P639" s="86">
        <v>45355</v>
      </c>
      <c r="Q639" s="86">
        <v>45416</v>
      </c>
      <c r="R639" s="86">
        <v>45507</v>
      </c>
      <c r="S639" s="86">
        <v>45507</v>
      </c>
      <c r="T639" s="26" t="s">
        <v>110</v>
      </c>
    </row>
    <row r="640" spans="1:20" x14ac:dyDescent="0.25">
      <c r="A640" s="26">
        <v>93417708</v>
      </c>
      <c r="B640" s="26" t="s">
        <v>87</v>
      </c>
      <c r="C640" s="3" t="s">
        <v>962</v>
      </c>
      <c r="D640" s="26" t="s">
        <v>88</v>
      </c>
      <c r="E640" s="86">
        <v>45085</v>
      </c>
      <c r="F640" s="3" t="s">
        <v>0</v>
      </c>
      <c r="G640" s="3" t="s">
        <v>306</v>
      </c>
      <c r="H640" s="3" t="s">
        <v>6</v>
      </c>
      <c r="I640" s="26" t="s">
        <v>29</v>
      </c>
      <c r="J640" s="26" t="s">
        <v>72</v>
      </c>
      <c r="K640" s="86">
        <v>45318</v>
      </c>
      <c r="L640" s="3" t="s">
        <v>6</v>
      </c>
      <c r="M640" s="3" t="s">
        <v>0</v>
      </c>
      <c r="N640" s="26">
        <v>209</v>
      </c>
      <c r="O640" s="86">
        <v>45318</v>
      </c>
      <c r="P640" s="86">
        <v>45359</v>
      </c>
      <c r="Q640" s="86">
        <v>45421</v>
      </c>
      <c r="R640" s="26"/>
      <c r="S640" s="26"/>
      <c r="T640" s="26" t="s">
        <v>65</v>
      </c>
    </row>
    <row r="641" spans="1:20" x14ac:dyDescent="0.25">
      <c r="A641" s="26">
        <v>93422757</v>
      </c>
      <c r="B641" s="26" t="s">
        <v>87</v>
      </c>
      <c r="C641" s="3" t="s">
        <v>963</v>
      </c>
      <c r="D641" s="26" t="s">
        <v>88</v>
      </c>
      <c r="E641" s="86">
        <v>45089</v>
      </c>
      <c r="F641" s="3" t="s">
        <v>28</v>
      </c>
      <c r="G641" s="3" t="s">
        <v>306</v>
      </c>
      <c r="H641" s="3" t="s">
        <v>24</v>
      </c>
      <c r="I641" s="26" t="s">
        <v>29</v>
      </c>
      <c r="J641" s="26" t="s">
        <v>72</v>
      </c>
      <c r="K641" s="86">
        <v>45296</v>
      </c>
      <c r="L641" s="3" t="s">
        <v>24</v>
      </c>
      <c r="M641" s="3" t="s">
        <v>123</v>
      </c>
      <c r="N641" s="26">
        <v>209</v>
      </c>
      <c r="O641" s="86">
        <v>45296</v>
      </c>
      <c r="P641" s="86">
        <v>45330</v>
      </c>
      <c r="Q641" s="86">
        <v>45357</v>
      </c>
      <c r="R641" s="86">
        <v>45503</v>
      </c>
      <c r="S641" s="86">
        <v>45503</v>
      </c>
      <c r="T641" s="26" t="s">
        <v>110</v>
      </c>
    </row>
    <row r="642" spans="1:20" x14ac:dyDescent="0.25">
      <c r="A642" s="26">
        <v>93425610</v>
      </c>
      <c r="B642" s="26" t="s">
        <v>87</v>
      </c>
      <c r="C642" s="3" t="s">
        <v>964</v>
      </c>
      <c r="D642" s="26" t="s">
        <v>89</v>
      </c>
      <c r="E642" s="86">
        <v>45091</v>
      </c>
      <c r="F642" s="3" t="s">
        <v>0</v>
      </c>
      <c r="G642" s="3" t="s">
        <v>428</v>
      </c>
      <c r="H642" s="3" t="s">
        <v>3</v>
      </c>
      <c r="I642" s="26" t="s">
        <v>29</v>
      </c>
      <c r="J642" s="26" t="s">
        <v>72</v>
      </c>
      <c r="K642" s="86">
        <v>45296</v>
      </c>
      <c r="L642" s="3" t="s">
        <v>3</v>
      </c>
      <c r="M642" s="3" t="s">
        <v>0</v>
      </c>
      <c r="N642" s="26">
        <v>209</v>
      </c>
      <c r="O642" s="86">
        <v>45296</v>
      </c>
      <c r="P642" s="86">
        <v>45327</v>
      </c>
      <c r="Q642" s="86">
        <v>45392</v>
      </c>
      <c r="R642" s="26"/>
      <c r="S642" s="86">
        <v>45484</v>
      </c>
      <c r="T642" s="26" t="s">
        <v>65</v>
      </c>
    </row>
    <row r="643" spans="1:20" x14ac:dyDescent="0.25">
      <c r="A643" s="26">
        <v>93432874</v>
      </c>
      <c r="B643" s="26" t="s">
        <v>87</v>
      </c>
      <c r="C643" s="3" t="s">
        <v>965</v>
      </c>
      <c r="D643" s="26" t="s">
        <v>89</v>
      </c>
      <c r="E643" s="86">
        <v>45073</v>
      </c>
      <c r="F643" s="3" t="s">
        <v>0</v>
      </c>
      <c r="G643" s="3"/>
      <c r="H643" s="3" t="s">
        <v>21</v>
      </c>
      <c r="I643" s="26" t="s">
        <v>29</v>
      </c>
      <c r="J643" s="26" t="s">
        <v>72</v>
      </c>
      <c r="K643" s="86">
        <v>45322</v>
      </c>
      <c r="L643" s="3" t="s">
        <v>21</v>
      </c>
      <c r="M643" s="3" t="s">
        <v>0</v>
      </c>
      <c r="N643" s="26">
        <v>209</v>
      </c>
      <c r="O643" s="86">
        <v>45322</v>
      </c>
      <c r="P643" s="86">
        <v>45384</v>
      </c>
      <c r="Q643" s="86">
        <v>45411</v>
      </c>
      <c r="R643" s="86">
        <v>45528</v>
      </c>
      <c r="S643" s="86">
        <v>45528</v>
      </c>
      <c r="T643" s="26" t="s">
        <v>110</v>
      </c>
    </row>
    <row r="644" spans="1:20" x14ac:dyDescent="0.25">
      <c r="A644" s="26">
        <v>93433565</v>
      </c>
      <c r="B644" s="26" t="s">
        <v>87</v>
      </c>
      <c r="C644" s="3" t="s">
        <v>966</v>
      </c>
      <c r="D644" s="26" t="s">
        <v>88</v>
      </c>
      <c r="E644" s="86">
        <v>45097</v>
      </c>
      <c r="F644" s="3" t="s">
        <v>28</v>
      </c>
      <c r="G644" s="3" t="s">
        <v>967</v>
      </c>
      <c r="H644" s="3" t="s">
        <v>24</v>
      </c>
      <c r="I644" s="26" t="s">
        <v>29</v>
      </c>
      <c r="J644" s="26" t="s">
        <v>72</v>
      </c>
      <c r="K644" s="86">
        <v>45309</v>
      </c>
      <c r="L644" s="3" t="s">
        <v>24</v>
      </c>
      <c r="M644" s="3" t="s">
        <v>123</v>
      </c>
      <c r="N644" s="26">
        <v>209</v>
      </c>
      <c r="O644" s="86">
        <v>45309</v>
      </c>
      <c r="P644" s="86">
        <v>45345</v>
      </c>
      <c r="Q644" s="86">
        <v>45383</v>
      </c>
      <c r="R644" s="86">
        <v>45504</v>
      </c>
      <c r="S644" s="86">
        <v>45504</v>
      </c>
      <c r="T644" s="26" t="s">
        <v>110</v>
      </c>
    </row>
    <row r="645" spans="1:20" x14ac:dyDescent="0.25">
      <c r="A645" s="26">
        <v>93434115</v>
      </c>
      <c r="B645" s="26" t="s">
        <v>87</v>
      </c>
      <c r="C645" s="3" t="s">
        <v>968</v>
      </c>
      <c r="D645" s="26" t="s">
        <v>88</v>
      </c>
      <c r="E645" s="86">
        <v>45097</v>
      </c>
      <c r="F645" s="3" t="s">
        <v>0</v>
      </c>
      <c r="G645" s="3" t="s">
        <v>969</v>
      </c>
      <c r="H645" s="3" t="s">
        <v>21</v>
      </c>
      <c r="I645" s="26" t="s">
        <v>29</v>
      </c>
      <c r="J645" s="26" t="s">
        <v>72</v>
      </c>
      <c r="K645" s="86">
        <v>45324</v>
      </c>
      <c r="L645" s="3" t="s">
        <v>21</v>
      </c>
      <c r="M645" s="3" t="s">
        <v>0</v>
      </c>
      <c r="N645" s="26">
        <v>209</v>
      </c>
      <c r="O645" s="86">
        <v>45324</v>
      </c>
      <c r="P645" s="86">
        <v>45387</v>
      </c>
      <c r="Q645" s="86">
        <v>45446</v>
      </c>
      <c r="R645" s="86">
        <v>45506</v>
      </c>
      <c r="S645" s="86">
        <v>45506</v>
      </c>
      <c r="T645" s="26" t="s">
        <v>110</v>
      </c>
    </row>
    <row r="646" spans="1:20" x14ac:dyDescent="0.25">
      <c r="A646" s="26">
        <v>93438837</v>
      </c>
      <c r="B646" s="26" t="s">
        <v>87</v>
      </c>
      <c r="C646" s="3" t="s">
        <v>970</v>
      </c>
      <c r="D646" s="26" t="s">
        <v>88</v>
      </c>
      <c r="E646" s="86">
        <v>45101</v>
      </c>
      <c r="F646" s="3" t="s">
        <v>0</v>
      </c>
      <c r="G646" s="3" t="s">
        <v>306</v>
      </c>
      <c r="H646" s="3" t="s">
        <v>112</v>
      </c>
      <c r="I646" s="26" t="s">
        <v>29</v>
      </c>
      <c r="J646" s="26" t="s">
        <v>72</v>
      </c>
      <c r="K646" s="86">
        <v>45310</v>
      </c>
      <c r="L646" s="3" t="s">
        <v>112</v>
      </c>
      <c r="M646" s="3" t="s">
        <v>0</v>
      </c>
      <c r="N646" s="26">
        <v>209</v>
      </c>
      <c r="O646" s="86">
        <v>45310</v>
      </c>
      <c r="P646" s="86">
        <v>45353</v>
      </c>
      <c r="Q646" s="86">
        <v>45388</v>
      </c>
      <c r="R646" s="86">
        <v>45496</v>
      </c>
      <c r="S646" s="86">
        <v>45496</v>
      </c>
      <c r="T646" s="26" t="s">
        <v>110</v>
      </c>
    </row>
    <row r="647" spans="1:20" x14ac:dyDescent="0.25">
      <c r="A647" s="26">
        <v>93439244</v>
      </c>
      <c r="B647" s="26" t="s">
        <v>87</v>
      </c>
      <c r="C647" s="3" t="s">
        <v>971</v>
      </c>
      <c r="D647" s="26" t="s">
        <v>89</v>
      </c>
      <c r="E647" s="86">
        <v>45101</v>
      </c>
      <c r="F647" s="3" t="s">
        <v>27</v>
      </c>
      <c r="G647" s="3" t="s">
        <v>305</v>
      </c>
      <c r="H647" s="3" t="s">
        <v>274</v>
      </c>
      <c r="I647" s="26" t="s">
        <v>29</v>
      </c>
      <c r="J647" s="26" t="s">
        <v>72</v>
      </c>
      <c r="K647" s="86">
        <v>45296</v>
      </c>
      <c r="L647" s="3" t="s">
        <v>274</v>
      </c>
      <c r="M647" s="3" t="s">
        <v>123</v>
      </c>
      <c r="N647" s="26">
        <v>209</v>
      </c>
      <c r="O647" s="86">
        <v>45296</v>
      </c>
      <c r="P647" s="86">
        <v>45327</v>
      </c>
      <c r="Q647" s="26"/>
      <c r="R647" s="26"/>
      <c r="S647" s="26"/>
      <c r="T647" s="26" t="s">
        <v>65</v>
      </c>
    </row>
    <row r="648" spans="1:20" x14ac:dyDescent="0.25">
      <c r="A648" s="26">
        <v>93439352</v>
      </c>
      <c r="B648" s="26" t="s">
        <v>87</v>
      </c>
      <c r="C648" s="3" t="s">
        <v>972</v>
      </c>
      <c r="D648" s="26" t="s">
        <v>89</v>
      </c>
      <c r="E648" s="86">
        <v>45102</v>
      </c>
      <c r="F648" s="3" t="s">
        <v>93</v>
      </c>
      <c r="G648" s="3" t="s">
        <v>306</v>
      </c>
      <c r="H648" s="3" t="s">
        <v>11</v>
      </c>
      <c r="I648" s="26" t="s">
        <v>29</v>
      </c>
      <c r="J648" s="26" t="s">
        <v>72</v>
      </c>
      <c r="K648" s="86">
        <v>45311</v>
      </c>
      <c r="L648" s="3" t="s">
        <v>11</v>
      </c>
      <c r="M648" s="3" t="s">
        <v>123</v>
      </c>
      <c r="N648" s="26">
        <v>209</v>
      </c>
      <c r="O648" s="86">
        <v>45311</v>
      </c>
      <c r="P648" s="86">
        <v>45341</v>
      </c>
      <c r="Q648" s="26"/>
      <c r="R648" s="26"/>
      <c r="S648" s="86">
        <v>45520</v>
      </c>
      <c r="T648" s="26" t="s">
        <v>65</v>
      </c>
    </row>
    <row r="649" spans="1:20" x14ac:dyDescent="0.25">
      <c r="A649" s="26">
        <v>93447799</v>
      </c>
      <c r="B649" s="26" t="s">
        <v>87</v>
      </c>
      <c r="C649" s="3" t="s">
        <v>973</v>
      </c>
      <c r="D649" s="26" t="s">
        <v>89</v>
      </c>
      <c r="E649" s="86">
        <v>45108</v>
      </c>
      <c r="F649" s="3" t="s">
        <v>27</v>
      </c>
      <c r="G649" s="3" t="s">
        <v>306</v>
      </c>
      <c r="H649" s="3" t="s">
        <v>133</v>
      </c>
      <c r="I649" s="26" t="s">
        <v>29</v>
      </c>
      <c r="J649" s="26" t="s">
        <v>72</v>
      </c>
      <c r="K649" s="86">
        <v>45314</v>
      </c>
      <c r="L649" s="3" t="s">
        <v>133</v>
      </c>
      <c r="M649" s="3" t="s">
        <v>129</v>
      </c>
      <c r="N649" s="26">
        <v>209</v>
      </c>
      <c r="O649" s="86">
        <v>45314</v>
      </c>
      <c r="P649" s="86">
        <v>45374</v>
      </c>
      <c r="Q649" s="86">
        <v>45405</v>
      </c>
      <c r="R649" s="26"/>
      <c r="S649" s="26"/>
      <c r="T649" s="26" t="s">
        <v>65</v>
      </c>
    </row>
    <row r="650" spans="1:20" x14ac:dyDescent="0.25">
      <c r="A650" s="26">
        <v>93447804</v>
      </c>
      <c r="B650" s="26" t="s">
        <v>87</v>
      </c>
      <c r="C650" s="3" t="s">
        <v>974</v>
      </c>
      <c r="D650" s="26" t="s">
        <v>89</v>
      </c>
      <c r="E650" s="86">
        <v>45109</v>
      </c>
      <c r="F650" s="3" t="s">
        <v>27</v>
      </c>
      <c r="G650" s="3" t="s">
        <v>306</v>
      </c>
      <c r="H650" s="3" t="s">
        <v>136</v>
      </c>
      <c r="I650" s="26" t="s">
        <v>29</v>
      </c>
      <c r="J650" s="26" t="s">
        <v>72</v>
      </c>
      <c r="K650" s="86">
        <v>45299</v>
      </c>
      <c r="L650" s="3" t="s">
        <v>136</v>
      </c>
      <c r="M650" s="3" t="s">
        <v>123</v>
      </c>
      <c r="N650" s="26">
        <v>209</v>
      </c>
      <c r="O650" s="86">
        <v>45299</v>
      </c>
      <c r="P650" s="86">
        <v>45359</v>
      </c>
      <c r="Q650" s="86">
        <v>45390</v>
      </c>
      <c r="R650" s="86">
        <v>45483</v>
      </c>
      <c r="S650" s="86">
        <v>45483</v>
      </c>
      <c r="T650" s="26" t="s">
        <v>110</v>
      </c>
    </row>
    <row r="651" spans="1:20" x14ac:dyDescent="0.25">
      <c r="A651" s="26">
        <v>93450044</v>
      </c>
      <c r="B651" s="26" t="s">
        <v>87</v>
      </c>
      <c r="C651" s="3" t="s">
        <v>975</v>
      </c>
      <c r="D651" s="26" t="s">
        <v>88</v>
      </c>
      <c r="E651" s="86">
        <v>45110</v>
      </c>
      <c r="F651" s="3" t="s">
        <v>27</v>
      </c>
      <c r="G651" s="3" t="s">
        <v>306</v>
      </c>
      <c r="H651" s="3" t="s">
        <v>17</v>
      </c>
      <c r="I651" s="26" t="s">
        <v>29</v>
      </c>
      <c r="J651" s="26" t="s">
        <v>72</v>
      </c>
      <c r="K651" s="86">
        <v>45299</v>
      </c>
      <c r="L651" s="3" t="s">
        <v>17</v>
      </c>
      <c r="M651" s="3" t="s">
        <v>123</v>
      </c>
      <c r="N651" s="26">
        <v>209</v>
      </c>
      <c r="O651" s="86">
        <v>45299</v>
      </c>
      <c r="P651" s="86">
        <v>45324</v>
      </c>
      <c r="Q651" s="86">
        <v>45353</v>
      </c>
      <c r="R651" s="26"/>
      <c r="S651" s="26"/>
      <c r="T651" s="26" t="s">
        <v>65</v>
      </c>
    </row>
    <row r="652" spans="1:20" x14ac:dyDescent="0.25">
      <c r="A652" s="26">
        <v>93450148</v>
      </c>
      <c r="B652" s="26" t="s">
        <v>87</v>
      </c>
      <c r="C652" s="3" t="s">
        <v>976</v>
      </c>
      <c r="D652" s="26" t="s">
        <v>88</v>
      </c>
      <c r="E652" s="86">
        <v>45110</v>
      </c>
      <c r="F652" s="3" t="s">
        <v>0</v>
      </c>
      <c r="G652" s="3"/>
      <c r="H652" s="3" t="s">
        <v>3</v>
      </c>
      <c r="I652" s="26" t="s">
        <v>29</v>
      </c>
      <c r="J652" s="26" t="s">
        <v>72</v>
      </c>
      <c r="K652" s="86">
        <v>45314</v>
      </c>
      <c r="L652" s="3" t="s">
        <v>3</v>
      </c>
      <c r="M652" s="3" t="s">
        <v>0</v>
      </c>
      <c r="N652" s="26">
        <v>209</v>
      </c>
      <c r="O652" s="86">
        <v>45314</v>
      </c>
      <c r="P652" s="86">
        <v>45344</v>
      </c>
      <c r="Q652" s="86">
        <v>45404</v>
      </c>
      <c r="R652" s="86">
        <v>45499</v>
      </c>
      <c r="S652" s="86">
        <v>45499</v>
      </c>
      <c r="T652" s="26" t="s">
        <v>110</v>
      </c>
    </row>
    <row r="653" spans="1:20" x14ac:dyDescent="0.25">
      <c r="A653" s="26">
        <v>93451032</v>
      </c>
      <c r="B653" s="26" t="s">
        <v>87</v>
      </c>
      <c r="C653" s="3" t="s">
        <v>977</v>
      </c>
      <c r="D653" s="26" t="s">
        <v>88</v>
      </c>
      <c r="E653" s="86">
        <v>45111</v>
      </c>
      <c r="F653" s="3" t="s">
        <v>0</v>
      </c>
      <c r="G653" s="3" t="s">
        <v>307</v>
      </c>
      <c r="H653" s="3" t="s">
        <v>22</v>
      </c>
      <c r="I653" s="26" t="s">
        <v>29</v>
      </c>
      <c r="J653" s="26" t="s">
        <v>72</v>
      </c>
      <c r="K653" s="86">
        <v>45303</v>
      </c>
      <c r="L653" s="3" t="s">
        <v>22</v>
      </c>
      <c r="M653" s="3" t="s">
        <v>0</v>
      </c>
      <c r="N653" s="26">
        <v>209</v>
      </c>
      <c r="O653" s="86">
        <v>45303</v>
      </c>
      <c r="P653" s="86">
        <v>45341</v>
      </c>
      <c r="Q653" s="86">
        <v>45406</v>
      </c>
      <c r="R653" s="86">
        <v>45492</v>
      </c>
      <c r="S653" s="86">
        <v>45492</v>
      </c>
      <c r="T653" s="26" t="s">
        <v>110</v>
      </c>
    </row>
    <row r="654" spans="1:20" x14ac:dyDescent="0.25">
      <c r="A654" s="26">
        <v>93452430</v>
      </c>
      <c r="B654" s="26" t="s">
        <v>87</v>
      </c>
      <c r="C654" s="3" t="s">
        <v>978</v>
      </c>
      <c r="D654" s="26" t="s">
        <v>88</v>
      </c>
      <c r="E654" s="86">
        <v>45112</v>
      </c>
      <c r="F654" s="3" t="s">
        <v>27</v>
      </c>
      <c r="G654" s="3" t="s">
        <v>306</v>
      </c>
      <c r="H654" s="3" t="s">
        <v>9</v>
      </c>
      <c r="I654" s="26" t="s">
        <v>29</v>
      </c>
      <c r="J654" s="26" t="s">
        <v>72</v>
      </c>
      <c r="K654" s="86">
        <v>45296</v>
      </c>
      <c r="L654" s="3" t="s">
        <v>9</v>
      </c>
      <c r="M654" s="3" t="s">
        <v>123</v>
      </c>
      <c r="N654" s="26">
        <v>209</v>
      </c>
      <c r="O654" s="86">
        <v>45296</v>
      </c>
      <c r="P654" s="86">
        <v>45327</v>
      </c>
      <c r="Q654" s="86">
        <v>45363</v>
      </c>
      <c r="R654" s="86">
        <v>45484</v>
      </c>
      <c r="S654" s="86">
        <v>45484</v>
      </c>
      <c r="T654" s="26" t="s">
        <v>110</v>
      </c>
    </row>
    <row r="655" spans="1:20" x14ac:dyDescent="0.25">
      <c r="A655" s="26">
        <v>93453288</v>
      </c>
      <c r="B655" s="26" t="s">
        <v>87</v>
      </c>
      <c r="C655" s="3" t="s">
        <v>979</v>
      </c>
      <c r="D655" s="26" t="s">
        <v>89</v>
      </c>
      <c r="E655" s="86">
        <v>45113</v>
      </c>
      <c r="F655" s="3" t="s">
        <v>30</v>
      </c>
      <c r="G655" s="3" t="s">
        <v>307</v>
      </c>
      <c r="H655" s="3" t="s">
        <v>5</v>
      </c>
      <c r="I655" s="26" t="s">
        <v>29</v>
      </c>
      <c r="J655" s="26" t="s">
        <v>72</v>
      </c>
      <c r="K655" s="86">
        <v>45296</v>
      </c>
      <c r="L655" s="3" t="s">
        <v>5</v>
      </c>
      <c r="M655" s="3" t="s">
        <v>0</v>
      </c>
      <c r="N655" s="26">
        <v>209</v>
      </c>
      <c r="O655" s="86">
        <v>45296</v>
      </c>
      <c r="P655" s="86">
        <v>45358</v>
      </c>
      <c r="Q655" s="86">
        <v>45422</v>
      </c>
      <c r="R655" s="86">
        <v>45503</v>
      </c>
      <c r="S655" s="86">
        <v>45503</v>
      </c>
      <c r="T655" s="26" t="s">
        <v>110</v>
      </c>
    </row>
    <row r="656" spans="1:20" x14ac:dyDescent="0.25">
      <c r="A656" s="26">
        <v>93453940</v>
      </c>
      <c r="B656" s="26" t="s">
        <v>87</v>
      </c>
      <c r="C656" s="3" t="s">
        <v>980</v>
      </c>
      <c r="D656" s="26" t="s">
        <v>88</v>
      </c>
      <c r="E656" s="86">
        <v>45113</v>
      </c>
      <c r="F656" s="3" t="s">
        <v>27</v>
      </c>
      <c r="G656" s="3" t="s">
        <v>306</v>
      </c>
      <c r="H656" s="3" t="s">
        <v>8</v>
      </c>
      <c r="I656" s="26" t="s">
        <v>29</v>
      </c>
      <c r="J656" s="26" t="s">
        <v>72</v>
      </c>
      <c r="K656" s="86">
        <v>45306</v>
      </c>
      <c r="L656" s="3" t="s">
        <v>8</v>
      </c>
      <c r="M656" s="3" t="s">
        <v>129</v>
      </c>
      <c r="N656" s="26">
        <v>209</v>
      </c>
      <c r="O656" s="86">
        <v>45306</v>
      </c>
      <c r="P656" s="86">
        <v>45369</v>
      </c>
      <c r="Q656" s="86">
        <v>45432</v>
      </c>
      <c r="R656" s="86">
        <v>45493</v>
      </c>
      <c r="S656" s="86">
        <v>45493</v>
      </c>
      <c r="T656" s="26" t="s">
        <v>110</v>
      </c>
    </row>
    <row r="657" spans="1:20" x14ac:dyDescent="0.25">
      <c r="A657" s="26">
        <v>93454077</v>
      </c>
      <c r="B657" s="26" t="s">
        <v>87</v>
      </c>
      <c r="C657" s="3" t="s">
        <v>981</v>
      </c>
      <c r="D657" s="26" t="s">
        <v>88</v>
      </c>
      <c r="E657" s="86">
        <v>45113</v>
      </c>
      <c r="F657" s="3" t="s">
        <v>0</v>
      </c>
      <c r="G657" s="3" t="s">
        <v>403</v>
      </c>
      <c r="H657" s="3" t="s">
        <v>1</v>
      </c>
      <c r="I657" s="26" t="s">
        <v>29</v>
      </c>
      <c r="J657" s="26" t="s">
        <v>72</v>
      </c>
      <c r="K657" s="86">
        <v>45302</v>
      </c>
      <c r="L657" s="3" t="s">
        <v>1</v>
      </c>
      <c r="M657" s="3" t="s">
        <v>0</v>
      </c>
      <c r="N657" s="26">
        <v>209</v>
      </c>
      <c r="O657" s="86">
        <v>45302</v>
      </c>
      <c r="P657" s="86">
        <v>45367</v>
      </c>
      <c r="Q657" s="26"/>
      <c r="R657" s="86">
        <v>45489</v>
      </c>
      <c r="S657" s="86">
        <v>45489</v>
      </c>
      <c r="T657" s="26" t="s">
        <v>65</v>
      </c>
    </row>
    <row r="658" spans="1:20" x14ac:dyDescent="0.25">
      <c r="A658" s="26">
        <v>93454302</v>
      </c>
      <c r="B658" s="26" t="s">
        <v>87</v>
      </c>
      <c r="C658" s="3" t="s">
        <v>982</v>
      </c>
      <c r="D658" s="26" t="s">
        <v>88</v>
      </c>
      <c r="E658" s="86">
        <v>45113</v>
      </c>
      <c r="F658" s="3" t="s">
        <v>0</v>
      </c>
      <c r="G658" s="3" t="s">
        <v>478</v>
      </c>
      <c r="H658" s="3" t="s">
        <v>2</v>
      </c>
      <c r="I658" s="26" t="s">
        <v>29</v>
      </c>
      <c r="J658" s="26" t="s">
        <v>72</v>
      </c>
      <c r="K658" s="86">
        <v>45306</v>
      </c>
      <c r="L658" s="3" t="s">
        <v>2</v>
      </c>
      <c r="M658" s="3" t="s">
        <v>0</v>
      </c>
      <c r="N658" s="26">
        <v>209</v>
      </c>
      <c r="O658" s="86">
        <v>45306</v>
      </c>
      <c r="P658" s="86">
        <v>45357</v>
      </c>
      <c r="Q658" s="86">
        <v>45388</v>
      </c>
      <c r="R658" s="26"/>
      <c r="S658" s="26"/>
      <c r="T658" s="26" t="s">
        <v>65</v>
      </c>
    </row>
    <row r="659" spans="1:20" x14ac:dyDescent="0.25">
      <c r="A659" s="26">
        <v>93454585</v>
      </c>
      <c r="B659" s="26" t="s">
        <v>87</v>
      </c>
      <c r="C659" s="3" t="s">
        <v>983</v>
      </c>
      <c r="D659" s="26" t="s">
        <v>89</v>
      </c>
      <c r="E659" s="86">
        <v>45114</v>
      </c>
      <c r="F659" s="3" t="s">
        <v>0</v>
      </c>
      <c r="G659" s="3" t="s">
        <v>312</v>
      </c>
      <c r="H659" s="3" t="s">
        <v>4</v>
      </c>
      <c r="I659" s="26" t="s">
        <v>29</v>
      </c>
      <c r="J659" s="26" t="s">
        <v>72</v>
      </c>
      <c r="K659" s="86">
        <v>45299</v>
      </c>
      <c r="L659" s="3" t="s">
        <v>4</v>
      </c>
      <c r="M659" s="3" t="s">
        <v>0</v>
      </c>
      <c r="N659" s="26">
        <v>209</v>
      </c>
      <c r="O659" s="86">
        <v>45299</v>
      </c>
      <c r="P659" s="86">
        <v>45367</v>
      </c>
      <c r="Q659" s="86">
        <v>45399</v>
      </c>
      <c r="R659" s="86">
        <v>45506</v>
      </c>
      <c r="S659" s="86">
        <v>45506</v>
      </c>
      <c r="T659" s="26" t="s">
        <v>110</v>
      </c>
    </row>
    <row r="660" spans="1:20" x14ac:dyDescent="0.25">
      <c r="A660" s="26">
        <v>93454687</v>
      </c>
      <c r="B660" s="26" t="s">
        <v>87</v>
      </c>
      <c r="C660" s="3" t="s">
        <v>984</v>
      </c>
      <c r="D660" s="26" t="s">
        <v>89</v>
      </c>
      <c r="E660" s="86">
        <v>45114</v>
      </c>
      <c r="F660" s="3" t="s">
        <v>27</v>
      </c>
      <c r="G660" s="3" t="s">
        <v>305</v>
      </c>
      <c r="H660" s="3" t="s">
        <v>133</v>
      </c>
      <c r="I660" s="26" t="s">
        <v>29</v>
      </c>
      <c r="J660" s="26" t="s">
        <v>72</v>
      </c>
      <c r="K660" s="86">
        <v>45299</v>
      </c>
      <c r="L660" s="3" t="s">
        <v>133</v>
      </c>
      <c r="M660" s="3" t="s">
        <v>129</v>
      </c>
      <c r="N660" s="26">
        <v>209</v>
      </c>
      <c r="O660" s="86">
        <v>45299</v>
      </c>
      <c r="P660" s="86">
        <v>45358</v>
      </c>
      <c r="Q660" s="86">
        <v>45420</v>
      </c>
      <c r="R660" s="86">
        <v>45482</v>
      </c>
      <c r="S660" s="86">
        <v>45482</v>
      </c>
      <c r="T660" s="26" t="s">
        <v>110</v>
      </c>
    </row>
    <row r="661" spans="1:20" x14ac:dyDescent="0.25">
      <c r="A661" s="26">
        <v>93455279</v>
      </c>
      <c r="B661" s="26" t="s">
        <v>87</v>
      </c>
      <c r="C661" s="3" t="s">
        <v>985</v>
      </c>
      <c r="D661" s="26" t="s">
        <v>89</v>
      </c>
      <c r="E661" s="86">
        <v>45114</v>
      </c>
      <c r="F661" s="3" t="s">
        <v>28</v>
      </c>
      <c r="G661" s="3" t="s">
        <v>306</v>
      </c>
      <c r="H661" s="3" t="s">
        <v>24</v>
      </c>
      <c r="I661" s="26" t="s">
        <v>29</v>
      </c>
      <c r="J661" s="26" t="s">
        <v>72</v>
      </c>
      <c r="K661" s="86">
        <v>45309</v>
      </c>
      <c r="L661" s="3" t="s">
        <v>24</v>
      </c>
      <c r="M661" s="3" t="s">
        <v>123</v>
      </c>
      <c r="N661" s="26">
        <v>209</v>
      </c>
      <c r="O661" s="86">
        <v>45309</v>
      </c>
      <c r="P661" s="86">
        <v>45338</v>
      </c>
      <c r="Q661" s="86">
        <v>45383</v>
      </c>
      <c r="R661" s="26"/>
      <c r="S661" s="26"/>
      <c r="T661" s="26" t="s">
        <v>65</v>
      </c>
    </row>
    <row r="662" spans="1:20" x14ac:dyDescent="0.25">
      <c r="A662" s="26">
        <v>93455515</v>
      </c>
      <c r="B662" s="26" t="s">
        <v>87</v>
      </c>
      <c r="C662" s="3" t="s">
        <v>986</v>
      </c>
      <c r="D662" s="26" t="s">
        <v>89</v>
      </c>
      <c r="E662" s="86">
        <v>45114</v>
      </c>
      <c r="F662" s="3" t="s">
        <v>27</v>
      </c>
      <c r="G662" s="3" t="s">
        <v>306</v>
      </c>
      <c r="H662" s="3" t="s">
        <v>146</v>
      </c>
      <c r="I662" s="26" t="s">
        <v>29</v>
      </c>
      <c r="J662" s="26" t="s">
        <v>72</v>
      </c>
      <c r="K662" s="86">
        <v>45299</v>
      </c>
      <c r="L662" s="3" t="s">
        <v>146</v>
      </c>
      <c r="M662" s="3" t="s">
        <v>129</v>
      </c>
      <c r="N662" s="26">
        <v>209</v>
      </c>
      <c r="O662" s="86">
        <v>45299</v>
      </c>
      <c r="P662" s="86">
        <v>45359</v>
      </c>
      <c r="Q662" s="86">
        <v>45420</v>
      </c>
      <c r="R662" s="86">
        <v>45486</v>
      </c>
      <c r="S662" s="86">
        <v>45486</v>
      </c>
      <c r="T662" s="26" t="s">
        <v>110</v>
      </c>
    </row>
    <row r="663" spans="1:20" x14ac:dyDescent="0.25">
      <c r="A663" s="26">
        <v>93455602</v>
      </c>
      <c r="B663" s="26" t="s">
        <v>87</v>
      </c>
      <c r="C663" s="3" t="s">
        <v>987</v>
      </c>
      <c r="D663" s="26" t="s">
        <v>88</v>
      </c>
      <c r="E663" s="86">
        <v>45114</v>
      </c>
      <c r="F663" s="3" t="s">
        <v>0</v>
      </c>
      <c r="G663" s="3" t="s">
        <v>312</v>
      </c>
      <c r="H663" s="3" t="s">
        <v>2</v>
      </c>
      <c r="I663" s="26" t="s">
        <v>29</v>
      </c>
      <c r="J663" s="26" t="s">
        <v>72</v>
      </c>
      <c r="K663" s="86">
        <v>45302</v>
      </c>
      <c r="L663" s="3" t="s">
        <v>2</v>
      </c>
      <c r="M663" s="3" t="s">
        <v>0</v>
      </c>
      <c r="N663" s="26">
        <v>209</v>
      </c>
      <c r="O663" s="86">
        <v>45302</v>
      </c>
      <c r="P663" s="86">
        <v>45369</v>
      </c>
      <c r="Q663" s="86">
        <v>45432</v>
      </c>
      <c r="R663" s="26"/>
      <c r="S663" s="26"/>
      <c r="T663" s="26" t="s">
        <v>65</v>
      </c>
    </row>
    <row r="664" spans="1:20" x14ac:dyDescent="0.25">
      <c r="A664" s="26">
        <v>93455622</v>
      </c>
      <c r="B664" s="26" t="s">
        <v>87</v>
      </c>
      <c r="C664" s="3" t="s">
        <v>988</v>
      </c>
      <c r="D664" s="26" t="s">
        <v>89</v>
      </c>
      <c r="E664" s="86">
        <v>45114</v>
      </c>
      <c r="F664" s="3" t="s">
        <v>27</v>
      </c>
      <c r="G664" s="3" t="s">
        <v>306</v>
      </c>
      <c r="H664" s="3" t="s">
        <v>133</v>
      </c>
      <c r="I664" s="26" t="s">
        <v>29</v>
      </c>
      <c r="J664" s="26" t="s">
        <v>72</v>
      </c>
      <c r="K664" s="86">
        <v>45308</v>
      </c>
      <c r="L664" s="3" t="s">
        <v>133</v>
      </c>
      <c r="M664" s="3" t="s">
        <v>129</v>
      </c>
      <c r="N664" s="26">
        <v>209</v>
      </c>
      <c r="O664" s="86">
        <v>45308</v>
      </c>
      <c r="P664" s="86">
        <v>45368</v>
      </c>
      <c r="Q664" s="86">
        <v>45400</v>
      </c>
      <c r="R664" s="86">
        <v>45492</v>
      </c>
      <c r="S664" s="86">
        <v>45492</v>
      </c>
      <c r="T664" s="26" t="s">
        <v>110</v>
      </c>
    </row>
    <row r="665" spans="1:20" x14ac:dyDescent="0.25">
      <c r="A665" s="26">
        <v>93455668</v>
      </c>
      <c r="B665" s="26" t="s">
        <v>87</v>
      </c>
      <c r="C665" s="3" t="s">
        <v>989</v>
      </c>
      <c r="D665" s="26" t="s">
        <v>89</v>
      </c>
      <c r="E665" s="86">
        <v>45114</v>
      </c>
      <c r="F665" s="3" t="s">
        <v>27</v>
      </c>
      <c r="G665" s="3" t="s">
        <v>411</v>
      </c>
      <c r="H665" s="3" t="s">
        <v>134</v>
      </c>
      <c r="I665" s="26" t="s">
        <v>29</v>
      </c>
      <c r="J665" s="26" t="s">
        <v>72</v>
      </c>
      <c r="K665" s="86">
        <v>45299</v>
      </c>
      <c r="L665" s="3" t="s">
        <v>134</v>
      </c>
      <c r="M665" s="3" t="s">
        <v>129</v>
      </c>
      <c r="N665" s="26">
        <v>209</v>
      </c>
      <c r="O665" s="86">
        <v>45299</v>
      </c>
      <c r="P665" s="86">
        <v>45359</v>
      </c>
      <c r="Q665" s="86">
        <v>45390</v>
      </c>
      <c r="R665" s="86">
        <v>45481</v>
      </c>
      <c r="S665" s="86">
        <v>45481</v>
      </c>
      <c r="T665" s="26" t="s">
        <v>110</v>
      </c>
    </row>
    <row r="666" spans="1:20" x14ac:dyDescent="0.25">
      <c r="A666" s="26">
        <v>93455912</v>
      </c>
      <c r="B666" s="26" t="s">
        <v>87</v>
      </c>
      <c r="C666" s="3" t="s">
        <v>990</v>
      </c>
      <c r="D666" s="26" t="s">
        <v>89</v>
      </c>
      <c r="E666" s="86">
        <v>45115</v>
      </c>
      <c r="F666" s="3" t="s">
        <v>27</v>
      </c>
      <c r="G666" s="3" t="s">
        <v>306</v>
      </c>
      <c r="H666" s="3" t="s">
        <v>14</v>
      </c>
      <c r="I666" s="26" t="s">
        <v>29</v>
      </c>
      <c r="J666" s="26" t="s">
        <v>72</v>
      </c>
      <c r="K666" s="86">
        <v>45314</v>
      </c>
      <c r="L666" s="3" t="s">
        <v>14</v>
      </c>
      <c r="M666" s="3" t="s">
        <v>123</v>
      </c>
      <c r="N666" s="26">
        <v>209</v>
      </c>
      <c r="O666" s="86">
        <v>45314</v>
      </c>
      <c r="P666" s="86">
        <v>45384</v>
      </c>
      <c r="Q666" s="86">
        <v>45414</v>
      </c>
      <c r="R666" s="26"/>
      <c r="S666" s="86">
        <v>45513</v>
      </c>
      <c r="T666" s="26" t="s">
        <v>65</v>
      </c>
    </row>
    <row r="667" spans="1:20" x14ac:dyDescent="0.25">
      <c r="A667" s="26">
        <v>93456466</v>
      </c>
      <c r="B667" s="26" t="s">
        <v>87</v>
      </c>
      <c r="C667" s="3" t="s">
        <v>991</v>
      </c>
      <c r="D667" s="26" t="s">
        <v>89</v>
      </c>
      <c r="E667" s="86">
        <v>45115</v>
      </c>
      <c r="F667" s="3" t="s">
        <v>30</v>
      </c>
      <c r="G667" s="3" t="s">
        <v>310</v>
      </c>
      <c r="H667" s="3" t="s">
        <v>5</v>
      </c>
      <c r="I667" s="26" t="s">
        <v>29</v>
      </c>
      <c r="J667" s="26" t="s">
        <v>72</v>
      </c>
      <c r="K667" s="86">
        <v>45300</v>
      </c>
      <c r="L667" s="3" t="s">
        <v>5</v>
      </c>
      <c r="M667" s="3" t="s">
        <v>0</v>
      </c>
      <c r="N667" s="26">
        <v>209</v>
      </c>
      <c r="O667" s="86">
        <v>45300</v>
      </c>
      <c r="P667" s="86">
        <v>45363</v>
      </c>
      <c r="Q667" s="86">
        <v>45422</v>
      </c>
      <c r="R667" s="86">
        <v>45483</v>
      </c>
      <c r="S667" s="86">
        <v>45486</v>
      </c>
      <c r="T667" s="26" t="s">
        <v>110</v>
      </c>
    </row>
    <row r="668" spans="1:20" x14ac:dyDescent="0.25">
      <c r="A668" s="26">
        <v>93456549</v>
      </c>
      <c r="B668" s="26" t="s">
        <v>87</v>
      </c>
      <c r="C668" s="3" t="s">
        <v>992</v>
      </c>
      <c r="D668" s="26" t="s">
        <v>89</v>
      </c>
      <c r="E668" s="86">
        <v>45115</v>
      </c>
      <c r="F668" s="3" t="s">
        <v>0</v>
      </c>
      <c r="G668" s="3" t="s">
        <v>308</v>
      </c>
      <c r="H668" s="3" t="s">
        <v>1</v>
      </c>
      <c r="I668" s="26" t="s">
        <v>29</v>
      </c>
      <c r="J668" s="26" t="s">
        <v>72</v>
      </c>
      <c r="K668" s="86">
        <v>45307</v>
      </c>
      <c r="L668" s="3" t="s">
        <v>1</v>
      </c>
      <c r="M668" s="3" t="s">
        <v>0</v>
      </c>
      <c r="N668" s="26">
        <v>209</v>
      </c>
      <c r="O668" s="86">
        <v>45307</v>
      </c>
      <c r="P668" s="86">
        <v>45364</v>
      </c>
      <c r="Q668" s="86">
        <v>45397</v>
      </c>
      <c r="R668" s="86">
        <v>45492</v>
      </c>
      <c r="S668" s="86">
        <v>45492</v>
      </c>
      <c r="T668" s="26" t="s">
        <v>110</v>
      </c>
    </row>
    <row r="669" spans="1:20" x14ac:dyDescent="0.25">
      <c r="A669" s="26">
        <v>93456860</v>
      </c>
      <c r="B669" s="26" t="s">
        <v>87</v>
      </c>
      <c r="C669" s="3" t="s">
        <v>993</v>
      </c>
      <c r="D669" s="26" t="s">
        <v>89</v>
      </c>
      <c r="E669" s="86">
        <v>45115</v>
      </c>
      <c r="F669" s="3" t="s">
        <v>0</v>
      </c>
      <c r="G669" s="3" t="s">
        <v>428</v>
      </c>
      <c r="H669" s="3" t="s">
        <v>21</v>
      </c>
      <c r="I669" s="26" t="s">
        <v>29</v>
      </c>
      <c r="J669" s="26" t="s">
        <v>72</v>
      </c>
      <c r="K669" s="86">
        <v>45297</v>
      </c>
      <c r="L669" s="3" t="s">
        <v>21</v>
      </c>
      <c r="M669" s="3" t="s">
        <v>0</v>
      </c>
      <c r="N669" s="26">
        <v>209</v>
      </c>
      <c r="O669" s="86">
        <v>45297</v>
      </c>
      <c r="P669" s="86">
        <v>45328</v>
      </c>
      <c r="Q669" s="86">
        <v>45388</v>
      </c>
      <c r="R669" s="86">
        <v>45505</v>
      </c>
      <c r="S669" s="86">
        <v>45504</v>
      </c>
      <c r="T669" s="26" t="s">
        <v>110</v>
      </c>
    </row>
    <row r="670" spans="1:20" x14ac:dyDescent="0.25">
      <c r="A670" s="26">
        <v>93456941</v>
      </c>
      <c r="B670" s="26" t="s">
        <v>87</v>
      </c>
      <c r="C670" s="3" t="s">
        <v>994</v>
      </c>
      <c r="D670" s="26" t="s">
        <v>89</v>
      </c>
      <c r="E670" s="86">
        <v>45115</v>
      </c>
      <c r="F670" s="3" t="s">
        <v>0</v>
      </c>
      <c r="G670" s="3" t="s">
        <v>307</v>
      </c>
      <c r="H670" s="3" t="s">
        <v>1</v>
      </c>
      <c r="I670" s="26" t="s">
        <v>29</v>
      </c>
      <c r="J670" s="26" t="s">
        <v>72</v>
      </c>
      <c r="K670" s="86">
        <v>45302</v>
      </c>
      <c r="L670" s="3" t="s">
        <v>1</v>
      </c>
      <c r="M670" s="3" t="s">
        <v>0</v>
      </c>
      <c r="N670" s="26">
        <v>209</v>
      </c>
      <c r="O670" s="86">
        <v>45302</v>
      </c>
      <c r="P670" s="26"/>
      <c r="Q670" s="26"/>
      <c r="R670" s="26"/>
      <c r="S670" s="26"/>
      <c r="T670" s="26" t="s">
        <v>65</v>
      </c>
    </row>
    <row r="671" spans="1:20" x14ac:dyDescent="0.25">
      <c r="A671" s="26">
        <v>93457027</v>
      </c>
      <c r="B671" s="26" t="s">
        <v>87</v>
      </c>
      <c r="C671" s="3" t="s">
        <v>995</v>
      </c>
      <c r="D671" s="26" t="s">
        <v>89</v>
      </c>
      <c r="E671" s="86">
        <v>45115</v>
      </c>
      <c r="F671" s="3" t="s">
        <v>0</v>
      </c>
      <c r="G671" s="3" t="s">
        <v>306</v>
      </c>
      <c r="H671" s="3" t="s">
        <v>6</v>
      </c>
      <c r="I671" s="26" t="s">
        <v>29</v>
      </c>
      <c r="J671" s="26" t="s">
        <v>72</v>
      </c>
      <c r="K671" s="86">
        <v>45299</v>
      </c>
      <c r="L671" s="3" t="s">
        <v>6</v>
      </c>
      <c r="M671" s="3" t="s">
        <v>0</v>
      </c>
      <c r="N671" s="26">
        <v>209</v>
      </c>
      <c r="O671" s="86">
        <v>45299</v>
      </c>
      <c r="P671" s="86">
        <v>45330</v>
      </c>
      <c r="Q671" s="86">
        <v>45359</v>
      </c>
      <c r="R671" s="86">
        <v>45505</v>
      </c>
      <c r="S671" s="86">
        <v>45505</v>
      </c>
      <c r="T671" s="26" t="s">
        <v>110</v>
      </c>
    </row>
    <row r="672" spans="1:20" x14ac:dyDescent="0.25">
      <c r="A672" s="26">
        <v>93457785</v>
      </c>
      <c r="B672" s="26" t="s">
        <v>87</v>
      </c>
      <c r="C672" s="3" t="s">
        <v>996</v>
      </c>
      <c r="D672" s="26" t="s">
        <v>88</v>
      </c>
      <c r="E672" s="86">
        <v>45116</v>
      </c>
      <c r="F672" s="3" t="s">
        <v>0</v>
      </c>
      <c r="G672" s="3" t="s">
        <v>308</v>
      </c>
      <c r="H672" s="3" t="s">
        <v>6</v>
      </c>
      <c r="I672" s="26" t="s">
        <v>29</v>
      </c>
      <c r="J672" s="26" t="s">
        <v>72</v>
      </c>
      <c r="K672" s="86">
        <v>45300</v>
      </c>
      <c r="L672" s="3" t="s">
        <v>6</v>
      </c>
      <c r="M672" s="3" t="s">
        <v>0</v>
      </c>
      <c r="N672" s="26">
        <v>209</v>
      </c>
      <c r="O672" s="86">
        <v>45300</v>
      </c>
      <c r="P672" s="86">
        <v>45360</v>
      </c>
      <c r="Q672" s="86">
        <v>45421</v>
      </c>
      <c r="R672" s="86">
        <v>45482</v>
      </c>
      <c r="S672" s="86">
        <v>45482</v>
      </c>
      <c r="T672" s="26" t="s">
        <v>110</v>
      </c>
    </row>
    <row r="673" spans="1:20" x14ac:dyDescent="0.25">
      <c r="A673" s="26">
        <v>93458027</v>
      </c>
      <c r="B673" s="26" t="s">
        <v>87</v>
      </c>
      <c r="C673" s="3" t="s">
        <v>997</v>
      </c>
      <c r="D673" s="26" t="s">
        <v>88</v>
      </c>
      <c r="E673" s="86">
        <v>45116</v>
      </c>
      <c r="F673" s="3" t="s">
        <v>0</v>
      </c>
      <c r="G673" s="3" t="s">
        <v>307</v>
      </c>
      <c r="H673" s="3" t="s">
        <v>4</v>
      </c>
      <c r="I673" s="26" t="s">
        <v>29</v>
      </c>
      <c r="J673" s="26" t="s">
        <v>72</v>
      </c>
      <c r="K673" s="86">
        <v>45310</v>
      </c>
      <c r="L673" s="3" t="s">
        <v>4</v>
      </c>
      <c r="M673" s="3" t="s">
        <v>0</v>
      </c>
      <c r="N673" s="26">
        <v>209</v>
      </c>
      <c r="O673" s="86">
        <v>45310</v>
      </c>
      <c r="P673" s="86">
        <v>45341</v>
      </c>
      <c r="Q673" s="86">
        <v>45400</v>
      </c>
      <c r="R673" s="86">
        <v>45519</v>
      </c>
      <c r="S673" s="86">
        <v>45519</v>
      </c>
      <c r="T673" s="26" t="s">
        <v>110</v>
      </c>
    </row>
    <row r="674" spans="1:20" x14ac:dyDescent="0.25">
      <c r="A674" s="26">
        <v>93458160</v>
      </c>
      <c r="B674" s="26" t="s">
        <v>87</v>
      </c>
      <c r="C674" s="3" t="s">
        <v>998</v>
      </c>
      <c r="D674" s="26" t="s">
        <v>89</v>
      </c>
      <c r="E674" s="86">
        <v>45116</v>
      </c>
      <c r="F674" s="3" t="s">
        <v>27</v>
      </c>
      <c r="G674" s="3" t="s">
        <v>306</v>
      </c>
      <c r="H674" s="3" t="s">
        <v>111</v>
      </c>
      <c r="I674" s="26" t="s">
        <v>29</v>
      </c>
      <c r="J674" s="26" t="s">
        <v>72</v>
      </c>
      <c r="K674" s="86">
        <v>45300</v>
      </c>
      <c r="L674" s="3" t="s">
        <v>111</v>
      </c>
      <c r="M674" s="3" t="s">
        <v>123</v>
      </c>
      <c r="N674" s="26">
        <v>209</v>
      </c>
      <c r="O674" s="86">
        <v>45300</v>
      </c>
      <c r="P674" s="86">
        <v>45358</v>
      </c>
      <c r="Q674" s="86">
        <v>45392</v>
      </c>
      <c r="R674" s="86">
        <v>45488</v>
      </c>
      <c r="S674" s="86">
        <v>45488</v>
      </c>
      <c r="T674" s="26" t="s">
        <v>110</v>
      </c>
    </row>
    <row r="675" spans="1:20" x14ac:dyDescent="0.25">
      <c r="A675" s="26">
        <v>93458512</v>
      </c>
      <c r="B675" s="26" t="s">
        <v>87</v>
      </c>
      <c r="C675" s="3" t="s">
        <v>999</v>
      </c>
      <c r="D675" s="26" t="s">
        <v>88</v>
      </c>
      <c r="E675" s="86">
        <v>45117</v>
      </c>
      <c r="F675" s="3" t="s">
        <v>0</v>
      </c>
      <c r="G675" s="3" t="s">
        <v>307</v>
      </c>
      <c r="H675" s="3" t="s">
        <v>6</v>
      </c>
      <c r="I675" s="26" t="s">
        <v>29</v>
      </c>
      <c r="J675" s="26" t="s">
        <v>72</v>
      </c>
      <c r="K675" s="86">
        <v>45301</v>
      </c>
      <c r="L675" s="3" t="s">
        <v>6</v>
      </c>
      <c r="M675" s="3" t="s">
        <v>0</v>
      </c>
      <c r="N675" s="26">
        <v>209</v>
      </c>
      <c r="O675" s="86">
        <v>45301</v>
      </c>
      <c r="P675" s="86">
        <v>45332</v>
      </c>
      <c r="Q675" s="86">
        <v>45362</v>
      </c>
      <c r="R675" s="26"/>
      <c r="S675" s="26"/>
      <c r="T675" s="26" t="s">
        <v>65</v>
      </c>
    </row>
    <row r="676" spans="1:20" x14ac:dyDescent="0.25">
      <c r="A676" s="26">
        <v>93458515</v>
      </c>
      <c r="B676" s="26" t="s">
        <v>87</v>
      </c>
      <c r="C676" s="3" t="s">
        <v>1000</v>
      </c>
      <c r="D676" s="26" t="s">
        <v>88</v>
      </c>
      <c r="E676" s="86">
        <v>45117</v>
      </c>
      <c r="F676" s="3" t="s">
        <v>0</v>
      </c>
      <c r="G676" s="3" t="s">
        <v>310</v>
      </c>
      <c r="H676" s="3" t="s">
        <v>5</v>
      </c>
      <c r="I676" s="26" t="s">
        <v>29</v>
      </c>
      <c r="J676" s="26" t="s">
        <v>72</v>
      </c>
      <c r="K676" s="86">
        <v>45303</v>
      </c>
      <c r="L676" s="3" t="s">
        <v>5</v>
      </c>
      <c r="M676" s="3" t="s">
        <v>0</v>
      </c>
      <c r="N676" s="26">
        <v>209</v>
      </c>
      <c r="O676" s="86">
        <v>45303</v>
      </c>
      <c r="P676" s="86">
        <v>45331</v>
      </c>
      <c r="Q676" s="86">
        <v>45363</v>
      </c>
      <c r="R676" s="86">
        <v>45486</v>
      </c>
      <c r="S676" s="86">
        <v>45486</v>
      </c>
      <c r="T676" s="26" t="s">
        <v>110</v>
      </c>
    </row>
    <row r="677" spans="1:20" x14ac:dyDescent="0.25">
      <c r="A677" s="26">
        <v>93459968</v>
      </c>
      <c r="B677" s="26" t="s">
        <v>87</v>
      </c>
      <c r="C677" s="3" t="s">
        <v>1001</v>
      </c>
      <c r="D677" s="26" t="s">
        <v>88</v>
      </c>
      <c r="E677" s="86">
        <v>45118</v>
      </c>
      <c r="F677" s="3" t="s">
        <v>27</v>
      </c>
      <c r="G677" s="3" t="s">
        <v>305</v>
      </c>
      <c r="H677" s="3" t="s">
        <v>274</v>
      </c>
      <c r="I677" s="26" t="s">
        <v>29</v>
      </c>
      <c r="J677" s="26" t="s">
        <v>72</v>
      </c>
      <c r="K677" s="86">
        <v>45303</v>
      </c>
      <c r="L677" s="3" t="s">
        <v>274</v>
      </c>
      <c r="M677" s="3" t="s">
        <v>123</v>
      </c>
      <c r="N677" s="26">
        <v>209</v>
      </c>
      <c r="O677" s="86">
        <v>45303</v>
      </c>
      <c r="P677" s="86">
        <v>45338</v>
      </c>
      <c r="Q677" s="86">
        <v>45394</v>
      </c>
      <c r="R677" s="86">
        <v>45485</v>
      </c>
      <c r="S677" s="86">
        <v>45485</v>
      </c>
      <c r="T677" s="26" t="s">
        <v>110</v>
      </c>
    </row>
    <row r="678" spans="1:20" x14ac:dyDescent="0.25">
      <c r="A678" s="26">
        <v>93460129</v>
      </c>
      <c r="B678" s="26" t="s">
        <v>87</v>
      </c>
      <c r="C678" s="3" t="s">
        <v>1002</v>
      </c>
      <c r="D678" s="26" t="s">
        <v>89</v>
      </c>
      <c r="E678" s="86">
        <v>45118</v>
      </c>
      <c r="F678" s="3" t="s">
        <v>0</v>
      </c>
      <c r="G678" s="3" t="s">
        <v>491</v>
      </c>
      <c r="H678" s="3" t="s">
        <v>21</v>
      </c>
      <c r="I678" s="26" t="s">
        <v>29</v>
      </c>
      <c r="J678" s="26" t="s">
        <v>72</v>
      </c>
      <c r="K678" s="86">
        <v>45302</v>
      </c>
      <c r="L678" s="3" t="s">
        <v>21</v>
      </c>
      <c r="M678" s="3" t="s">
        <v>0</v>
      </c>
      <c r="N678" s="26">
        <v>209</v>
      </c>
      <c r="O678" s="86">
        <v>45302</v>
      </c>
      <c r="P678" s="86">
        <v>45363</v>
      </c>
      <c r="Q678" s="86">
        <v>45393</v>
      </c>
      <c r="R678" s="86">
        <v>45493</v>
      </c>
      <c r="S678" s="86">
        <v>45492</v>
      </c>
      <c r="T678" s="26" t="s">
        <v>110</v>
      </c>
    </row>
    <row r="679" spans="1:20" x14ac:dyDescent="0.25">
      <c r="A679" s="26">
        <v>93460583</v>
      </c>
      <c r="B679" s="26" t="s">
        <v>87</v>
      </c>
      <c r="C679" s="3" t="s">
        <v>1003</v>
      </c>
      <c r="D679" s="26" t="s">
        <v>88</v>
      </c>
      <c r="E679" s="86">
        <v>45118</v>
      </c>
      <c r="F679" s="3" t="s">
        <v>27</v>
      </c>
      <c r="G679" s="3" t="s">
        <v>305</v>
      </c>
      <c r="H679" s="3" t="s">
        <v>16</v>
      </c>
      <c r="I679" s="26" t="s">
        <v>29</v>
      </c>
      <c r="J679" s="26" t="s">
        <v>72</v>
      </c>
      <c r="K679" s="86">
        <v>45313</v>
      </c>
      <c r="L679" s="3" t="s">
        <v>16</v>
      </c>
      <c r="M679" s="3" t="s">
        <v>123</v>
      </c>
      <c r="N679" s="26">
        <v>209</v>
      </c>
      <c r="O679" s="86">
        <v>45313</v>
      </c>
      <c r="P679" s="86">
        <v>45376</v>
      </c>
      <c r="Q679" s="86">
        <v>45437</v>
      </c>
      <c r="R679" s="86">
        <v>45498</v>
      </c>
      <c r="S679" s="86">
        <v>45498</v>
      </c>
      <c r="T679" s="26" t="s">
        <v>110</v>
      </c>
    </row>
    <row r="680" spans="1:20" x14ac:dyDescent="0.25">
      <c r="A680" s="26">
        <v>93461171</v>
      </c>
      <c r="B680" s="26" t="s">
        <v>87</v>
      </c>
      <c r="C680" s="3" t="s">
        <v>1004</v>
      </c>
      <c r="D680" s="26" t="s">
        <v>89</v>
      </c>
      <c r="E680" s="86">
        <v>45118</v>
      </c>
      <c r="F680" s="3" t="s">
        <v>27</v>
      </c>
      <c r="G680" s="3" t="s">
        <v>306</v>
      </c>
      <c r="H680" s="3" t="s">
        <v>113</v>
      </c>
      <c r="I680" s="26" t="s">
        <v>29</v>
      </c>
      <c r="J680" s="26" t="s">
        <v>72</v>
      </c>
      <c r="K680" s="86">
        <v>45308</v>
      </c>
      <c r="L680" s="3" t="s">
        <v>113</v>
      </c>
      <c r="M680" s="3" t="s">
        <v>129</v>
      </c>
      <c r="N680" s="26">
        <v>209</v>
      </c>
      <c r="O680" s="86">
        <v>45308</v>
      </c>
      <c r="P680" s="86">
        <v>45339</v>
      </c>
      <c r="Q680" s="86">
        <v>45369</v>
      </c>
      <c r="R680" s="86">
        <v>45490</v>
      </c>
      <c r="S680" s="86">
        <v>45490</v>
      </c>
      <c r="T680" s="26" t="s">
        <v>110</v>
      </c>
    </row>
    <row r="681" spans="1:20" x14ac:dyDescent="0.25">
      <c r="A681" s="26">
        <v>93461822</v>
      </c>
      <c r="B681" s="26" t="s">
        <v>87</v>
      </c>
      <c r="C681" s="3" t="s">
        <v>1005</v>
      </c>
      <c r="D681" s="26" t="s">
        <v>89</v>
      </c>
      <c r="E681" s="86">
        <v>45119</v>
      </c>
      <c r="F681" s="3" t="s">
        <v>0</v>
      </c>
      <c r="G681" s="3" t="s">
        <v>307</v>
      </c>
      <c r="H681" s="3" t="s">
        <v>4</v>
      </c>
      <c r="I681" s="26" t="s">
        <v>29</v>
      </c>
      <c r="J681" s="26" t="s">
        <v>72</v>
      </c>
      <c r="K681" s="86">
        <v>45303</v>
      </c>
      <c r="L681" s="3" t="s">
        <v>4</v>
      </c>
      <c r="M681" s="3" t="s">
        <v>0</v>
      </c>
      <c r="N681" s="26">
        <v>209</v>
      </c>
      <c r="O681" s="86">
        <v>45303</v>
      </c>
      <c r="P681" s="86">
        <v>45334</v>
      </c>
      <c r="Q681" s="86">
        <v>45395</v>
      </c>
      <c r="R681" s="26"/>
      <c r="S681" s="86">
        <v>45485</v>
      </c>
      <c r="T681" s="26" t="s">
        <v>65</v>
      </c>
    </row>
    <row r="682" spans="1:20" x14ac:dyDescent="0.25">
      <c r="A682" s="26">
        <v>93463616</v>
      </c>
      <c r="B682" s="26" t="s">
        <v>87</v>
      </c>
      <c r="C682" s="3" t="s">
        <v>1006</v>
      </c>
      <c r="D682" s="26" t="s">
        <v>89</v>
      </c>
      <c r="E682" s="86">
        <v>45120</v>
      </c>
      <c r="F682" s="3" t="s">
        <v>0</v>
      </c>
      <c r="G682" s="3" t="s">
        <v>307</v>
      </c>
      <c r="H682" s="3" t="s">
        <v>10</v>
      </c>
      <c r="I682" s="26" t="s">
        <v>29</v>
      </c>
      <c r="J682" s="26" t="s">
        <v>72</v>
      </c>
      <c r="K682" s="86">
        <v>45304</v>
      </c>
      <c r="L682" s="3" t="s">
        <v>10</v>
      </c>
      <c r="M682" s="3" t="s">
        <v>0</v>
      </c>
      <c r="N682" s="26">
        <v>209</v>
      </c>
      <c r="O682" s="86">
        <v>45304</v>
      </c>
      <c r="P682" s="86">
        <v>45365</v>
      </c>
      <c r="Q682" s="86">
        <v>45425</v>
      </c>
      <c r="R682" s="86">
        <v>45486</v>
      </c>
      <c r="S682" s="86">
        <v>45486</v>
      </c>
      <c r="T682" s="26" t="s">
        <v>110</v>
      </c>
    </row>
    <row r="683" spans="1:20" x14ac:dyDescent="0.25">
      <c r="A683" s="26">
        <v>93464695</v>
      </c>
      <c r="B683" s="26" t="s">
        <v>87</v>
      </c>
      <c r="C683" s="3" t="s">
        <v>1007</v>
      </c>
      <c r="D683" s="26" t="s">
        <v>89</v>
      </c>
      <c r="E683" s="86">
        <v>45121</v>
      </c>
      <c r="F683" s="3" t="s">
        <v>0</v>
      </c>
      <c r="G683" s="3" t="s">
        <v>307</v>
      </c>
      <c r="H683" s="3" t="s">
        <v>18</v>
      </c>
      <c r="I683" s="26" t="s">
        <v>29</v>
      </c>
      <c r="J683" s="26" t="s">
        <v>72</v>
      </c>
      <c r="K683" s="86">
        <v>45307</v>
      </c>
      <c r="L683" s="3" t="s">
        <v>18</v>
      </c>
      <c r="M683" s="3" t="s">
        <v>0</v>
      </c>
      <c r="N683" s="26">
        <v>209</v>
      </c>
      <c r="O683" s="86">
        <v>45307</v>
      </c>
      <c r="P683" s="86">
        <v>45367</v>
      </c>
      <c r="Q683" s="86">
        <v>45436</v>
      </c>
      <c r="R683" s="86">
        <v>45516</v>
      </c>
      <c r="S683" s="86">
        <v>45516</v>
      </c>
      <c r="T683" s="26" t="s">
        <v>110</v>
      </c>
    </row>
    <row r="684" spans="1:20" x14ac:dyDescent="0.25">
      <c r="A684" s="26">
        <v>93465289</v>
      </c>
      <c r="B684" s="26" t="s">
        <v>87</v>
      </c>
      <c r="C684" s="3" t="s">
        <v>1008</v>
      </c>
      <c r="D684" s="26" t="s">
        <v>88</v>
      </c>
      <c r="E684" s="86">
        <v>45121</v>
      </c>
      <c r="F684" s="3" t="s">
        <v>0</v>
      </c>
      <c r="G684" s="3" t="s">
        <v>306</v>
      </c>
      <c r="H684" s="3" t="s">
        <v>15</v>
      </c>
      <c r="I684" s="26" t="s">
        <v>29</v>
      </c>
      <c r="J684" s="26" t="s">
        <v>72</v>
      </c>
      <c r="K684" s="86">
        <v>45307</v>
      </c>
      <c r="L684" s="3" t="s">
        <v>15</v>
      </c>
      <c r="M684" s="3" t="s">
        <v>0</v>
      </c>
      <c r="N684" s="26">
        <v>209</v>
      </c>
      <c r="O684" s="86">
        <v>45307</v>
      </c>
      <c r="P684" s="26"/>
      <c r="Q684" s="26"/>
      <c r="R684" s="86">
        <v>45516</v>
      </c>
      <c r="S684" s="86">
        <v>45516</v>
      </c>
      <c r="T684" s="26" t="s">
        <v>65</v>
      </c>
    </row>
    <row r="685" spans="1:20" x14ac:dyDescent="0.25">
      <c r="A685" s="26">
        <v>93465945</v>
      </c>
      <c r="B685" s="26" t="s">
        <v>87</v>
      </c>
      <c r="C685" s="3" t="s">
        <v>1009</v>
      </c>
      <c r="D685" s="26" t="s">
        <v>88</v>
      </c>
      <c r="E685" s="86">
        <v>45122</v>
      </c>
      <c r="F685" s="3" t="s">
        <v>0</v>
      </c>
      <c r="G685" s="3" t="s">
        <v>307</v>
      </c>
      <c r="H685" s="3" t="s">
        <v>21</v>
      </c>
      <c r="I685" s="26" t="s">
        <v>29</v>
      </c>
      <c r="J685" s="26" t="s">
        <v>72</v>
      </c>
      <c r="K685" s="86">
        <v>45307</v>
      </c>
      <c r="L685" s="3" t="s">
        <v>21</v>
      </c>
      <c r="M685" s="3" t="s">
        <v>0</v>
      </c>
      <c r="N685" s="26">
        <v>209</v>
      </c>
      <c r="O685" s="86">
        <v>45307</v>
      </c>
      <c r="P685" s="86">
        <v>45337</v>
      </c>
      <c r="Q685" s="86">
        <v>45366</v>
      </c>
      <c r="R685" s="86">
        <v>45488</v>
      </c>
      <c r="S685" s="86">
        <v>45488</v>
      </c>
      <c r="T685" s="26" t="s">
        <v>110</v>
      </c>
    </row>
    <row r="686" spans="1:20" x14ac:dyDescent="0.25">
      <c r="A686" s="26">
        <v>93466346</v>
      </c>
      <c r="B686" s="26" t="s">
        <v>87</v>
      </c>
      <c r="C686" s="3" t="s">
        <v>1010</v>
      </c>
      <c r="D686" s="26" t="s">
        <v>89</v>
      </c>
      <c r="E686" s="86">
        <v>45123</v>
      </c>
      <c r="F686" s="3" t="s">
        <v>27</v>
      </c>
      <c r="G686" s="3" t="s">
        <v>306</v>
      </c>
      <c r="H686" s="3" t="s">
        <v>14</v>
      </c>
      <c r="I686" s="26" t="s">
        <v>29</v>
      </c>
      <c r="J686" s="26" t="s">
        <v>72</v>
      </c>
      <c r="K686" s="86">
        <v>45309</v>
      </c>
      <c r="L686" s="3" t="s">
        <v>14</v>
      </c>
      <c r="M686" s="3" t="s">
        <v>123</v>
      </c>
      <c r="N686" s="26">
        <v>209</v>
      </c>
      <c r="O686" s="86">
        <v>45309</v>
      </c>
      <c r="P686" s="26"/>
      <c r="Q686" s="26"/>
      <c r="R686" s="86">
        <v>45513</v>
      </c>
      <c r="S686" s="86">
        <v>45513</v>
      </c>
      <c r="T686" s="26" t="s">
        <v>65</v>
      </c>
    </row>
    <row r="687" spans="1:20" x14ac:dyDescent="0.25">
      <c r="A687" s="26">
        <v>93466501</v>
      </c>
      <c r="B687" s="26" t="s">
        <v>87</v>
      </c>
      <c r="C687" s="3" t="s">
        <v>1011</v>
      </c>
      <c r="D687" s="26" t="s">
        <v>89</v>
      </c>
      <c r="E687" s="86">
        <v>45123</v>
      </c>
      <c r="F687" s="3" t="s">
        <v>0</v>
      </c>
      <c r="G687" s="3" t="s">
        <v>307</v>
      </c>
      <c r="H687" s="3" t="s">
        <v>2</v>
      </c>
      <c r="I687" s="26" t="s">
        <v>29</v>
      </c>
      <c r="J687" s="26" t="s">
        <v>72</v>
      </c>
      <c r="K687" s="86">
        <v>45307</v>
      </c>
      <c r="L687" s="3" t="s">
        <v>2</v>
      </c>
      <c r="M687" s="3" t="s">
        <v>0</v>
      </c>
      <c r="N687" s="26">
        <v>209</v>
      </c>
      <c r="O687" s="86">
        <v>45307</v>
      </c>
      <c r="P687" s="86">
        <v>45337</v>
      </c>
      <c r="Q687" s="86">
        <v>45370</v>
      </c>
      <c r="R687" s="86">
        <v>45493</v>
      </c>
      <c r="S687" s="86">
        <v>45493</v>
      </c>
      <c r="T687" s="26" t="s">
        <v>110</v>
      </c>
    </row>
    <row r="688" spans="1:20" x14ac:dyDescent="0.25">
      <c r="A688" s="26">
        <v>93466811</v>
      </c>
      <c r="B688" s="26" t="s">
        <v>87</v>
      </c>
      <c r="C688" s="3" t="s">
        <v>1012</v>
      </c>
      <c r="D688" s="26" t="s">
        <v>88</v>
      </c>
      <c r="E688" s="86">
        <v>45123</v>
      </c>
      <c r="F688" s="3" t="s">
        <v>27</v>
      </c>
      <c r="G688" s="3" t="s">
        <v>306</v>
      </c>
      <c r="H688" s="3" t="s">
        <v>146</v>
      </c>
      <c r="I688" s="26" t="s">
        <v>29</v>
      </c>
      <c r="J688" s="26" t="s">
        <v>72</v>
      </c>
      <c r="K688" s="86">
        <v>45308</v>
      </c>
      <c r="L688" s="3" t="s">
        <v>146</v>
      </c>
      <c r="M688" s="3" t="s">
        <v>129</v>
      </c>
      <c r="N688" s="26">
        <v>209</v>
      </c>
      <c r="O688" s="86">
        <v>45308</v>
      </c>
      <c r="P688" s="86">
        <v>45367</v>
      </c>
      <c r="Q688" s="86">
        <v>45401</v>
      </c>
      <c r="R688" s="86">
        <v>45513</v>
      </c>
      <c r="S688" s="86">
        <v>45513</v>
      </c>
      <c r="T688" s="26" t="s">
        <v>110</v>
      </c>
    </row>
    <row r="689" spans="1:20" x14ac:dyDescent="0.25">
      <c r="A689" s="26">
        <v>93468527</v>
      </c>
      <c r="B689" s="26" t="s">
        <v>87</v>
      </c>
      <c r="C689" s="3" t="s">
        <v>1013</v>
      </c>
      <c r="D689" s="26" t="s">
        <v>89</v>
      </c>
      <c r="E689" s="86">
        <v>45124</v>
      </c>
      <c r="F689" s="3" t="s">
        <v>27</v>
      </c>
      <c r="G689" s="3" t="s">
        <v>305</v>
      </c>
      <c r="H689" s="3" t="s">
        <v>136</v>
      </c>
      <c r="I689" s="26" t="s">
        <v>29</v>
      </c>
      <c r="J689" s="26" t="s">
        <v>72</v>
      </c>
      <c r="K689" s="86">
        <v>45317</v>
      </c>
      <c r="L689" s="3" t="s">
        <v>136</v>
      </c>
      <c r="M689" s="3" t="s">
        <v>123</v>
      </c>
      <c r="N689" s="26">
        <v>209</v>
      </c>
      <c r="O689" s="86">
        <v>45317</v>
      </c>
      <c r="P689" s="86">
        <v>45348</v>
      </c>
      <c r="Q689" s="86">
        <v>45383</v>
      </c>
      <c r="R689" s="86">
        <v>45505</v>
      </c>
      <c r="S689" s="86">
        <v>45505</v>
      </c>
      <c r="T689" s="26" t="s">
        <v>110</v>
      </c>
    </row>
    <row r="690" spans="1:20" x14ac:dyDescent="0.25">
      <c r="A690" s="26">
        <v>93472489</v>
      </c>
      <c r="B690" s="26" t="s">
        <v>87</v>
      </c>
      <c r="C690" s="3" t="s">
        <v>1014</v>
      </c>
      <c r="D690" s="26" t="s">
        <v>88</v>
      </c>
      <c r="E690" s="86">
        <v>45127</v>
      </c>
      <c r="F690" s="3" t="s">
        <v>0</v>
      </c>
      <c r="G690" s="3" t="s">
        <v>428</v>
      </c>
      <c r="H690" s="3" t="s">
        <v>1</v>
      </c>
      <c r="I690" s="26" t="s">
        <v>29</v>
      </c>
      <c r="J690" s="26" t="s">
        <v>72</v>
      </c>
      <c r="K690" s="86">
        <v>45313</v>
      </c>
      <c r="L690" s="3" t="s">
        <v>1</v>
      </c>
      <c r="M690" s="3" t="s">
        <v>0</v>
      </c>
      <c r="N690" s="26">
        <v>209</v>
      </c>
      <c r="O690" s="86">
        <v>45313</v>
      </c>
      <c r="P690" s="86">
        <v>45374</v>
      </c>
      <c r="Q690" s="86">
        <v>45399</v>
      </c>
      <c r="R690" s="26"/>
      <c r="S690" s="26"/>
      <c r="T690" s="26" t="s">
        <v>65</v>
      </c>
    </row>
    <row r="691" spans="1:20" x14ac:dyDescent="0.25">
      <c r="A691" s="26">
        <v>93472961</v>
      </c>
      <c r="B691" s="26" t="s">
        <v>87</v>
      </c>
      <c r="C691" s="3" t="s">
        <v>1015</v>
      </c>
      <c r="D691" s="26" t="s">
        <v>89</v>
      </c>
      <c r="E691" s="86">
        <v>45128</v>
      </c>
      <c r="F691" s="3" t="s">
        <v>0</v>
      </c>
      <c r="G691" s="3" t="s">
        <v>307</v>
      </c>
      <c r="H691" s="3" t="s">
        <v>2</v>
      </c>
      <c r="I691" s="26" t="s">
        <v>29</v>
      </c>
      <c r="J691" s="26" t="s">
        <v>72</v>
      </c>
      <c r="K691" s="86">
        <v>45314</v>
      </c>
      <c r="L691" s="3" t="s">
        <v>2</v>
      </c>
      <c r="M691" s="3" t="s">
        <v>0</v>
      </c>
      <c r="N691" s="26">
        <v>209</v>
      </c>
      <c r="O691" s="86">
        <v>45314</v>
      </c>
      <c r="P691" s="86">
        <v>45342</v>
      </c>
      <c r="Q691" s="86">
        <v>45401</v>
      </c>
      <c r="R691" s="26"/>
      <c r="S691" s="26"/>
      <c r="T691" s="26" t="s">
        <v>65</v>
      </c>
    </row>
    <row r="692" spans="1:20" x14ac:dyDescent="0.25">
      <c r="A692" s="26">
        <v>93473004</v>
      </c>
      <c r="B692" s="26" t="s">
        <v>87</v>
      </c>
      <c r="C692" s="3" t="s">
        <v>1016</v>
      </c>
      <c r="D692" s="26" t="s">
        <v>89</v>
      </c>
      <c r="E692" s="86">
        <v>45128</v>
      </c>
      <c r="F692" s="3" t="s">
        <v>0</v>
      </c>
      <c r="G692" s="3" t="s">
        <v>306</v>
      </c>
      <c r="H692" s="3" t="s">
        <v>19</v>
      </c>
      <c r="I692" s="26" t="s">
        <v>29</v>
      </c>
      <c r="J692" s="26" t="s">
        <v>72</v>
      </c>
      <c r="K692" s="86">
        <v>45313</v>
      </c>
      <c r="L692" s="3" t="s">
        <v>19</v>
      </c>
      <c r="M692" s="3" t="s">
        <v>0</v>
      </c>
      <c r="N692" s="26">
        <v>209</v>
      </c>
      <c r="O692" s="86">
        <v>45313</v>
      </c>
      <c r="P692" s="86">
        <v>45373</v>
      </c>
      <c r="Q692" s="86">
        <v>45401</v>
      </c>
      <c r="R692" s="86">
        <v>45505</v>
      </c>
      <c r="S692" s="86">
        <v>45505</v>
      </c>
      <c r="T692" s="26" t="s">
        <v>110</v>
      </c>
    </row>
    <row r="693" spans="1:20" x14ac:dyDescent="0.25">
      <c r="A693" s="26">
        <v>93473391</v>
      </c>
      <c r="B693" s="26" t="s">
        <v>87</v>
      </c>
      <c r="C693" s="3" t="s">
        <v>1017</v>
      </c>
      <c r="D693" s="26" t="s">
        <v>89</v>
      </c>
      <c r="E693" s="86">
        <v>45128</v>
      </c>
      <c r="F693" s="3" t="s">
        <v>0</v>
      </c>
      <c r="G693" s="3" t="s">
        <v>306</v>
      </c>
      <c r="H693" s="3" t="s">
        <v>3</v>
      </c>
      <c r="I693" s="26" t="s">
        <v>29</v>
      </c>
      <c r="J693" s="26" t="s">
        <v>72</v>
      </c>
      <c r="K693" s="86">
        <v>45323</v>
      </c>
      <c r="L693" s="3" t="s">
        <v>3</v>
      </c>
      <c r="M693" s="3" t="s">
        <v>0</v>
      </c>
      <c r="N693" s="26">
        <v>209</v>
      </c>
      <c r="O693" s="86">
        <v>45323</v>
      </c>
      <c r="P693" s="86">
        <v>45378</v>
      </c>
      <c r="Q693" s="86">
        <v>45409</v>
      </c>
      <c r="R693" s="26"/>
      <c r="S693" s="26"/>
      <c r="T693" s="26" t="s">
        <v>65</v>
      </c>
    </row>
    <row r="694" spans="1:20" x14ac:dyDescent="0.25">
      <c r="A694" s="26">
        <v>93473630</v>
      </c>
      <c r="B694" s="26" t="s">
        <v>87</v>
      </c>
      <c r="C694" s="3" t="s">
        <v>1018</v>
      </c>
      <c r="D694" s="26" t="s">
        <v>88</v>
      </c>
      <c r="E694" s="86">
        <v>45128</v>
      </c>
      <c r="F694" s="3" t="s">
        <v>27</v>
      </c>
      <c r="G694" s="3" t="s">
        <v>306</v>
      </c>
      <c r="H694" s="3" t="s">
        <v>134</v>
      </c>
      <c r="I694" s="26" t="s">
        <v>29</v>
      </c>
      <c r="J694" s="26" t="s">
        <v>72</v>
      </c>
      <c r="K694" s="86">
        <v>45320</v>
      </c>
      <c r="L694" s="3" t="s">
        <v>134</v>
      </c>
      <c r="M694" s="3" t="s">
        <v>129</v>
      </c>
      <c r="N694" s="26">
        <v>209</v>
      </c>
      <c r="O694" s="86">
        <v>45320</v>
      </c>
      <c r="P694" s="86">
        <v>45381</v>
      </c>
      <c r="Q694" s="86">
        <v>45411</v>
      </c>
      <c r="R694" s="86">
        <v>45503</v>
      </c>
      <c r="S694" s="86">
        <v>45503</v>
      </c>
      <c r="T694" s="26" t="s">
        <v>110</v>
      </c>
    </row>
    <row r="695" spans="1:20" x14ac:dyDescent="0.25">
      <c r="A695" s="26">
        <v>93474785</v>
      </c>
      <c r="B695" s="26" t="s">
        <v>87</v>
      </c>
      <c r="C695" s="3" t="s">
        <v>1019</v>
      </c>
      <c r="D695" s="26" t="s">
        <v>88</v>
      </c>
      <c r="E695" s="86">
        <v>45128</v>
      </c>
      <c r="F695" s="3" t="s">
        <v>0</v>
      </c>
      <c r="G695" s="3" t="s">
        <v>428</v>
      </c>
      <c r="H695" s="3" t="s">
        <v>1</v>
      </c>
      <c r="I695" s="26" t="s">
        <v>29</v>
      </c>
      <c r="J695" s="26" t="s">
        <v>72</v>
      </c>
      <c r="K695" s="86">
        <v>45313</v>
      </c>
      <c r="L695" s="3" t="s">
        <v>1</v>
      </c>
      <c r="M695" s="3" t="s">
        <v>0</v>
      </c>
      <c r="N695" s="26">
        <v>209</v>
      </c>
      <c r="O695" s="86">
        <v>45313</v>
      </c>
      <c r="P695" s="86">
        <v>45343</v>
      </c>
      <c r="Q695" s="86">
        <v>45373</v>
      </c>
      <c r="R695" s="86">
        <v>45520</v>
      </c>
      <c r="S695" s="86">
        <v>45520</v>
      </c>
      <c r="T695" s="26" t="s">
        <v>110</v>
      </c>
    </row>
    <row r="696" spans="1:20" x14ac:dyDescent="0.25">
      <c r="A696" s="26">
        <v>93475234</v>
      </c>
      <c r="B696" s="26" t="s">
        <v>87</v>
      </c>
      <c r="C696" s="3" t="s">
        <v>1020</v>
      </c>
      <c r="D696" s="26" t="s">
        <v>89</v>
      </c>
      <c r="E696" s="86">
        <v>45130</v>
      </c>
      <c r="F696" s="3" t="s">
        <v>27</v>
      </c>
      <c r="G696" s="3" t="s">
        <v>306</v>
      </c>
      <c r="H696" s="3" t="s">
        <v>17</v>
      </c>
      <c r="I696" s="26" t="s">
        <v>29</v>
      </c>
      <c r="J696" s="26" t="s">
        <v>72</v>
      </c>
      <c r="K696" s="86">
        <v>45317</v>
      </c>
      <c r="L696" s="3" t="s">
        <v>25</v>
      </c>
      <c r="M696" s="3" t="s">
        <v>131</v>
      </c>
      <c r="N696" s="26">
        <v>209</v>
      </c>
      <c r="O696" s="26"/>
      <c r="P696" s="26"/>
      <c r="Q696" s="26"/>
      <c r="R696" s="26"/>
      <c r="S696" s="26"/>
      <c r="T696" s="26" t="s">
        <v>65</v>
      </c>
    </row>
    <row r="697" spans="1:20" x14ac:dyDescent="0.25">
      <c r="A697" s="26">
        <v>93475682</v>
      </c>
      <c r="B697" s="26" t="s">
        <v>87</v>
      </c>
      <c r="C697" s="3" t="s">
        <v>1021</v>
      </c>
      <c r="D697" s="26" t="s">
        <v>89</v>
      </c>
      <c r="E697" s="86">
        <v>45130</v>
      </c>
      <c r="F697" s="3" t="s">
        <v>27</v>
      </c>
      <c r="G697" s="3" t="s">
        <v>700</v>
      </c>
      <c r="H697" s="3" t="s">
        <v>17</v>
      </c>
      <c r="I697" s="26" t="s">
        <v>29</v>
      </c>
      <c r="J697" s="26" t="s">
        <v>72</v>
      </c>
      <c r="K697" s="86">
        <v>45313</v>
      </c>
      <c r="L697" s="3" t="s">
        <v>17</v>
      </c>
      <c r="M697" s="3" t="s">
        <v>123</v>
      </c>
      <c r="N697" s="26">
        <v>209</v>
      </c>
      <c r="O697" s="86">
        <v>45313</v>
      </c>
      <c r="P697" s="26"/>
      <c r="Q697" s="26"/>
      <c r="R697" s="26"/>
      <c r="S697" s="26"/>
      <c r="T697" s="26" t="s">
        <v>65</v>
      </c>
    </row>
    <row r="698" spans="1:20" x14ac:dyDescent="0.25">
      <c r="A698" s="26">
        <v>93475940</v>
      </c>
      <c r="B698" s="26" t="s">
        <v>87</v>
      </c>
      <c r="C698" s="3" t="s">
        <v>1022</v>
      </c>
      <c r="D698" s="26" t="s">
        <v>89</v>
      </c>
      <c r="E698" s="86">
        <v>45131</v>
      </c>
      <c r="F698" s="3" t="s">
        <v>27</v>
      </c>
      <c r="G698" s="3" t="s">
        <v>305</v>
      </c>
      <c r="H698" s="3" t="s">
        <v>115</v>
      </c>
      <c r="I698" s="26" t="s">
        <v>29</v>
      </c>
      <c r="J698" s="26" t="s">
        <v>72</v>
      </c>
      <c r="K698" s="86">
        <v>45321</v>
      </c>
      <c r="L698" s="3" t="s">
        <v>115</v>
      </c>
      <c r="M698" s="3" t="s">
        <v>129</v>
      </c>
      <c r="N698" s="26">
        <v>209</v>
      </c>
      <c r="O698" s="86">
        <v>45321</v>
      </c>
      <c r="P698" s="86">
        <v>45351</v>
      </c>
      <c r="Q698" s="86">
        <v>45411</v>
      </c>
      <c r="R698" s="86">
        <v>45506</v>
      </c>
      <c r="S698" s="86">
        <v>45506</v>
      </c>
      <c r="T698" s="26" t="s">
        <v>110</v>
      </c>
    </row>
    <row r="699" spans="1:20" x14ac:dyDescent="0.25">
      <c r="A699" s="26">
        <v>93476166</v>
      </c>
      <c r="B699" s="26" t="s">
        <v>87</v>
      </c>
      <c r="C699" s="3" t="s">
        <v>1023</v>
      </c>
      <c r="D699" s="26" t="s">
        <v>89</v>
      </c>
      <c r="E699" s="86">
        <v>45131</v>
      </c>
      <c r="F699" s="3" t="s">
        <v>27</v>
      </c>
      <c r="G699" s="3" t="s">
        <v>306</v>
      </c>
      <c r="H699" s="3" t="s">
        <v>136</v>
      </c>
      <c r="I699" s="26" t="s">
        <v>29</v>
      </c>
      <c r="J699" s="26" t="s">
        <v>72</v>
      </c>
      <c r="K699" s="86">
        <v>45315</v>
      </c>
      <c r="L699" s="3" t="s">
        <v>136</v>
      </c>
      <c r="M699" s="3" t="s">
        <v>123</v>
      </c>
      <c r="N699" s="26">
        <v>209</v>
      </c>
      <c r="O699" s="86">
        <v>45315</v>
      </c>
      <c r="P699" s="86">
        <v>45374</v>
      </c>
      <c r="Q699" s="86">
        <v>45405</v>
      </c>
      <c r="R699" s="86">
        <v>45498</v>
      </c>
      <c r="S699" s="86">
        <v>45498</v>
      </c>
      <c r="T699" s="26" t="s">
        <v>110</v>
      </c>
    </row>
    <row r="700" spans="1:20" x14ac:dyDescent="0.25">
      <c r="A700" s="26">
        <v>93476201</v>
      </c>
      <c r="B700" s="26" t="s">
        <v>87</v>
      </c>
      <c r="C700" s="3" t="s">
        <v>1024</v>
      </c>
      <c r="D700" s="26" t="s">
        <v>89</v>
      </c>
      <c r="E700" s="86">
        <v>45129</v>
      </c>
      <c r="F700" s="3" t="s">
        <v>0</v>
      </c>
      <c r="G700" s="3" t="s">
        <v>921</v>
      </c>
      <c r="H700" s="3" t="s">
        <v>1</v>
      </c>
      <c r="I700" s="26" t="s">
        <v>29</v>
      </c>
      <c r="J700" s="26" t="s">
        <v>72</v>
      </c>
      <c r="K700" s="86">
        <v>45315</v>
      </c>
      <c r="L700" s="3" t="s">
        <v>1</v>
      </c>
      <c r="M700" s="3" t="s">
        <v>0</v>
      </c>
      <c r="N700" s="26">
        <v>209</v>
      </c>
      <c r="O700" s="86">
        <v>45315</v>
      </c>
      <c r="P700" s="86">
        <v>45349</v>
      </c>
      <c r="Q700" s="86">
        <v>45377</v>
      </c>
      <c r="R700" s="86">
        <v>45499</v>
      </c>
      <c r="S700" s="86">
        <v>45499</v>
      </c>
      <c r="T700" s="26" t="s">
        <v>110</v>
      </c>
    </row>
    <row r="701" spans="1:20" x14ac:dyDescent="0.25">
      <c r="A701" s="26">
        <v>93476740</v>
      </c>
      <c r="B701" s="26" t="s">
        <v>87</v>
      </c>
      <c r="C701" s="3" t="s">
        <v>1025</v>
      </c>
      <c r="D701" s="26" t="s">
        <v>88</v>
      </c>
      <c r="E701" s="86">
        <v>45131</v>
      </c>
      <c r="F701" s="3" t="s">
        <v>27</v>
      </c>
      <c r="G701" s="3" t="s">
        <v>306</v>
      </c>
      <c r="H701" s="3" t="s">
        <v>138</v>
      </c>
      <c r="I701" s="26" t="s">
        <v>29</v>
      </c>
      <c r="J701" s="26" t="s">
        <v>72</v>
      </c>
      <c r="K701" s="86">
        <v>45322</v>
      </c>
      <c r="L701" s="3" t="s">
        <v>138</v>
      </c>
      <c r="M701" s="3" t="s">
        <v>123</v>
      </c>
      <c r="N701" s="26">
        <v>209</v>
      </c>
      <c r="O701" s="86">
        <v>45322</v>
      </c>
      <c r="P701" s="86">
        <v>45359</v>
      </c>
      <c r="Q701" s="86">
        <v>45414</v>
      </c>
      <c r="R701" s="86">
        <v>45509</v>
      </c>
      <c r="S701" s="86">
        <v>45509</v>
      </c>
      <c r="T701" s="26" t="s">
        <v>110</v>
      </c>
    </row>
    <row r="702" spans="1:20" x14ac:dyDescent="0.25">
      <c r="A702" s="26">
        <v>93477020</v>
      </c>
      <c r="B702" s="26" t="s">
        <v>87</v>
      </c>
      <c r="C702" s="3" t="s">
        <v>1026</v>
      </c>
      <c r="D702" s="26" t="s">
        <v>88</v>
      </c>
      <c r="E702" s="86">
        <v>45131</v>
      </c>
      <c r="F702" s="3" t="s">
        <v>0</v>
      </c>
      <c r="G702" s="3" t="s">
        <v>305</v>
      </c>
      <c r="H702" s="3" t="s">
        <v>3</v>
      </c>
      <c r="I702" s="26" t="s">
        <v>29</v>
      </c>
      <c r="J702" s="26" t="s">
        <v>72</v>
      </c>
      <c r="K702" s="86">
        <v>45316</v>
      </c>
      <c r="L702" s="3" t="s">
        <v>3</v>
      </c>
      <c r="M702" s="3" t="s">
        <v>0</v>
      </c>
      <c r="N702" s="26">
        <v>209</v>
      </c>
      <c r="O702" s="86">
        <v>45316</v>
      </c>
      <c r="P702" s="86">
        <v>45356</v>
      </c>
      <c r="Q702" s="86">
        <v>45418</v>
      </c>
      <c r="R702" s="86">
        <v>45503</v>
      </c>
      <c r="S702" s="86">
        <v>45503</v>
      </c>
      <c r="T702" s="26" t="s">
        <v>110</v>
      </c>
    </row>
    <row r="703" spans="1:20" x14ac:dyDescent="0.25">
      <c r="A703" s="26">
        <v>93477125</v>
      </c>
      <c r="B703" s="26" t="s">
        <v>87</v>
      </c>
      <c r="C703" s="3" t="s">
        <v>1027</v>
      </c>
      <c r="D703" s="26" t="s">
        <v>89</v>
      </c>
      <c r="E703" s="86">
        <v>45131</v>
      </c>
      <c r="F703" s="3" t="s">
        <v>27</v>
      </c>
      <c r="G703" s="3" t="s">
        <v>305</v>
      </c>
      <c r="H703" s="3" t="s">
        <v>274</v>
      </c>
      <c r="I703" s="26" t="s">
        <v>29</v>
      </c>
      <c r="J703" s="26" t="s">
        <v>72</v>
      </c>
      <c r="K703" s="86">
        <v>45315</v>
      </c>
      <c r="L703" s="3" t="s">
        <v>274</v>
      </c>
      <c r="M703" s="3" t="s">
        <v>123</v>
      </c>
      <c r="N703" s="26">
        <v>209</v>
      </c>
      <c r="O703" s="86">
        <v>45315</v>
      </c>
      <c r="P703" s="86">
        <v>45346</v>
      </c>
      <c r="Q703" s="86">
        <v>45406</v>
      </c>
      <c r="R703" s="86">
        <v>45500</v>
      </c>
      <c r="S703" s="86">
        <v>45500</v>
      </c>
      <c r="T703" s="26" t="s">
        <v>110</v>
      </c>
    </row>
    <row r="704" spans="1:20" x14ac:dyDescent="0.25">
      <c r="A704" s="26">
        <v>93477138</v>
      </c>
      <c r="B704" s="26" t="s">
        <v>87</v>
      </c>
      <c r="C704" s="3" t="s">
        <v>1028</v>
      </c>
      <c r="D704" s="26" t="s">
        <v>88</v>
      </c>
      <c r="E704" s="86">
        <v>45131</v>
      </c>
      <c r="F704" s="3" t="s">
        <v>0</v>
      </c>
      <c r="G704" s="3"/>
      <c r="H704" s="3" t="s">
        <v>3</v>
      </c>
      <c r="I704" s="26" t="s">
        <v>29</v>
      </c>
      <c r="J704" s="26" t="s">
        <v>72</v>
      </c>
      <c r="K704" s="86">
        <v>45317</v>
      </c>
      <c r="L704" s="3" t="s">
        <v>3</v>
      </c>
      <c r="M704" s="3" t="s">
        <v>0</v>
      </c>
      <c r="N704" s="26">
        <v>209</v>
      </c>
      <c r="O704" s="86">
        <v>45317</v>
      </c>
      <c r="P704" s="86">
        <v>45386</v>
      </c>
      <c r="Q704" s="86">
        <v>45418</v>
      </c>
      <c r="R704" s="26"/>
      <c r="S704" s="86">
        <v>45524</v>
      </c>
      <c r="T704" s="26" t="s">
        <v>65</v>
      </c>
    </row>
    <row r="705" spans="1:20" x14ac:dyDescent="0.25">
      <c r="A705" s="26">
        <v>93477320</v>
      </c>
      <c r="B705" s="26" t="s">
        <v>87</v>
      </c>
      <c r="C705" s="3" t="s">
        <v>1029</v>
      </c>
      <c r="D705" s="26" t="s">
        <v>88</v>
      </c>
      <c r="E705" s="86">
        <v>45131</v>
      </c>
      <c r="F705" s="3" t="s">
        <v>0</v>
      </c>
      <c r="G705" s="3" t="s">
        <v>306</v>
      </c>
      <c r="H705" s="3" t="s">
        <v>2</v>
      </c>
      <c r="I705" s="26" t="s">
        <v>29</v>
      </c>
      <c r="J705" s="26" t="s">
        <v>72</v>
      </c>
      <c r="K705" s="86">
        <v>45317</v>
      </c>
      <c r="L705" s="3" t="s">
        <v>2</v>
      </c>
      <c r="M705" s="3" t="s">
        <v>0</v>
      </c>
      <c r="N705" s="26">
        <v>209</v>
      </c>
      <c r="O705" s="86">
        <v>45317</v>
      </c>
      <c r="P705" s="86">
        <v>45360</v>
      </c>
      <c r="Q705" s="26"/>
      <c r="R705" s="26"/>
      <c r="S705" s="26"/>
      <c r="T705" s="26" t="s">
        <v>65</v>
      </c>
    </row>
    <row r="706" spans="1:20" x14ac:dyDescent="0.25">
      <c r="A706" s="26">
        <v>93477555</v>
      </c>
      <c r="B706" s="26" t="s">
        <v>87</v>
      </c>
      <c r="C706" s="3" t="s">
        <v>1030</v>
      </c>
      <c r="D706" s="26" t="s">
        <v>89</v>
      </c>
      <c r="E706" s="86">
        <v>45132</v>
      </c>
      <c r="F706" s="3" t="s">
        <v>27</v>
      </c>
      <c r="G706" s="3" t="s">
        <v>306</v>
      </c>
      <c r="H706" s="3" t="s">
        <v>9</v>
      </c>
      <c r="I706" s="26" t="s">
        <v>29</v>
      </c>
      <c r="J706" s="26" t="s">
        <v>72</v>
      </c>
      <c r="K706" s="86">
        <v>45316</v>
      </c>
      <c r="L706" s="3" t="s">
        <v>9</v>
      </c>
      <c r="M706" s="3" t="s">
        <v>123</v>
      </c>
      <c r="N706" s="26">
        <v>209</v>
      </c>
      <c r="O706" s="86">
        <v>45316</v>
      </c>
      <c r="P706" s="86">
        <v>45348</v>
      </c>
      <c r="Q706" s="86">
        <v>45408</v>
      </c>
      <c r="R706" s="26"/>
      <c r="S706" s="26"/>
      <c r="T706" s="26" t="s">
        <v>65</v>
      </c>
    </row>
    <row r="707" spans="1:20" x14ac:dyDescent="0.25">
      <c r="A707" s="26">
        <v>93478145</v>
      </c>
      <c r="B707" s="26" t="s">
        <v>87</v>
      </c>
      <c r="C707" s="3" t="s">
        <v>1031</v>
      </c>
      <c r="D707" s="26" t="s">
        <v>88</v>
      </c>
      <c r="E707" s="86">
        <v>45132</v>
      </c>
      <c r="F707" s="3" t="s">
        <v>27</v>
      </c>
      <c r="G707" s="3" t="s">
        <v>305</v>
      </c>
      <c r="H707" s="3" t="s">
        <v>14</v>
      </c>
      <c r="I707" s="26" t="s">
        <v>29</v>
      </c>
      <c r="J707" s="26" t="s">
        <v>72</v>
      </c>
      <c r="K707" s="86">
        <v>45316</v>
      </c>
      <c r="L707" s="3" t="s">
        <v>14</v>
      </c>
      <c r="M707" s="3" t="s">
        <v>123</v>
      </c>
      <c r="N707" s="26">
        <v>209</v>
      </c>
      <c r="O707" s="86">
        <v>45316</v>
      </c>
      <c r="P707" s="86">
        <v>45383</v>
      </c>
      <c r="Q707" s="86">
        <v>45414</v>
      </c>
      <c r="R707" s="86">
        <v>45498</v>
      </c>
      <c r="S707" s="86">
        <v>45498</v>
      </c>
      <c r="T707" s="26" t="s">
        <v>110</v>
      </c>
    </row>
    <row r="708" spans="1:20" x14ac:dyDescent="0.25">
      <c r="A708" s="26">
        <v>93478652</v>
      </c>
      <c r="B708" s="26" t="s">
        <v>87</v>
      </c>
      <c r="C708" s="3" t="s">
        <v>1032</v>
      </c>
      <c r="D708" s="26" t="s">
        <v>89</v>
      </c>
      <c r="E708" s="86">
        <v>45132</v>
      </c>
      <c r="F708" s="3" t="s">
        <v>27</v>
      </c>
      <c r="G708" s="3" t="s">
        <v>306</v>
      </c>
      <c r="H708" s="3" t="s">
        <v>133</v>
      </c>
      <c r="I708" s="26" t="s">
        <v>29</v>
      </c>
      <c r="J708" s="26" t="s">
        <v>72</v>
      </c>
      <c r="K708" s="86">
        <v>45322</v>
      </c>
      <c r="L708" s="3" t="s">
        <v>133</v>
      </c>
      <c r="M708" s="3" t="s">
        <v>129</v>
      </c>
      <c r="N708" s="26">
        <v>209</v>
      </c>
      <c r="O708" s="86">
        <v>45322</v>
      </c>
      <c r="P708" s="86">
        <v>45352</v>
      </c>
      <c r="Q708" s="86">
        <v>45383</v>
      </c>
      <c r="R708" s="26"/>
      <c r="S708" s="26"/>
      <c r="T708" s="26" t="s">
        <v>65</v>
      </c>
    </row>
    <row r="709" spans="1:20" x14ac:dyDescent="0.25">
      <c r="A709" s="26">
        <v>93478821</v>
      </c>
      <c r="B709" s="26" t="s">
        <v>87</v>
      </c>
      <c r="C709" s="3" t="s">
        <v>1033</v>
      </c>
      <c r="D709" s="26" t="s">
        <v>89</v>
      </c>
      <c r="E709" s="86">
        <v>45133</v>
      </c>
      <c r="F709" s="3" t="s">
        <v>93</v>
      </c>
      <c r="G709" s="3" t="s">
        <v>305</v>
      </c>
      <c r="H709" s="3" t="s">
        <v>11</v>
      </c>
      <c r="I709" s="26" t="s">
        <v>29</v>
      </c>
      <c r="J709" s="26" t="s">
        <v>72</v>
      </c>
      <c r="K709" s="86">
        <v>45318</v>
      </c>
      <c r="L709" s="3" t="s">
        <v>11</v>
      </c>
      <c r="M709" s="3" t="s">
        <v>123</v>
      </c>
      <c r="N709" s="26">
        <v>209</v>
      </c>
      <c r="O709" s="86">
        <v>45318</v>
      </c>
      <c r="P709" s="86">
        <v>45388</v>
      </c>
      <c r="Q709" s="26"/>
      <c r="R709" s="26"/>
      <c r="S709" s="86">
        <v>45521</v>
      </c>
      <c r="T709" s="26" t="s">
        <v>65</v>
      </c>
    </row>
    <row r="710" spans="1:20" x14ac:dyDescent="0.25">
      <c r="A710" s="26">
        <v>93479211</v>
      </c>
      <c r="B710" s="26" t="s">
        <v>87</v>
      </c>
      <c r="C710" s="3" t="s">
        <v>1034</v>
      </c>
      <c r="D710" s="26" t="s">
        <v>89</v>
      </c>
      <c r="E710" s="86">
        <v>45133</v>
      </c>
      <c r="F710" s="3" t="s">
        <v>30</v>
      </c>
      <c r="G710" s="3" t="s">
        <v>307</v>
      </c>
      <c r="H710" s="3" t="s">
        <v>5</v>
      </c>
      <c r="I710" s="26" t="s">
        <v>29</v>
      </c>
      <c r="J710" s="26" t="s">
        <v>72</v>
      </c>
      <c r="K710" s="86">
        <v>45317</v>
      </c>
      <c r="L710" s="3" t="s">
        <v>5</v>
      </c>
      <c r="M710" s="3" t="s">
        <v>0</v>
      </c>
      <c r="N710" s="26">
        <v>209</v>
      </c>
      <c r="O710" s="86">
        <v>45317</v>
      </c>
      <c r="P710" s="86">
        <v>45385</v>
      </c>
      <c r="Q710" s="86">
        <v>45414</v>
      </c>
      <c r="R710" s="86">
        <v>45511</v>
      </c>
      <c r="S710" s="86">
        <v>45511</v>
      </c>
      <c r="T710" s="26" t="s">
        <v>110</v>
      </c>
    </row>
    <row r="711" spans="1:20" x14ac:dyDescent="0.25">
      <c r="A711" s="26">
        <v>93479929</v>
      </c>
      <c r="B711" s="26" t="s">
        <v>87</v>
      </c>
      <c r="C711" s="3" t="s">
        <v>1035</v>
      </c>
      <c r="D711" s="26" t="s">
        <v>88</v>
      </c>
      <c r="E711" s="86">
        <v>45133</v>
      </c>
      <c r="F711" s="3" t="s">
        <v>0</v>
      </c>
      <c r="G711" s="3" t="s">
        <v>306</v>
      </c>
      <c r="H711" s="3" t="s">
        <v>10</v>
      </c>
      <c r="I711" s="26" t="s">
        <v>29</v>
      </c>
      <c r="J711" s="26" t="s">
        <v>72</v>
      </c>
      <c r="K711" s="86">
        <v>45318</v>
      </c>
      <c r="L711" s="3" t="s">
        <v>10</v>
      </c>
      <c r="M711" s="3" t="s">
        <v>0</v>
      </c>
      <c r="N711" s="26">
        <v>209</v>
      </c>
      <c r="O711" s="86">
        <v>45318</v>
      </c>
      <c r="P711" s="86">
        <v>45350</v>
      </c>
      <c r="Q711" s="86">
        <v>45378</v>
      </c>
      <c r="R711" s="26"/>
      <c r="S711" s="86">
        <v>45526</v>
      </c>
      <c r="T711" s="26" t="s">
        <v>65</v>
      </c>
    </row>
    <row r="712" spans="1:20" x14ac:dyDescent="0.25">
      <c r="A712" s="26">
        <v>93479998</v>
      </c>
      <c r="B712" s="26" t="s">
        <v>87</v>
      </c>
      <c r="C712" s="3" t="s">
        <v>1036</v>
      </c>
      <c r="D712" s="26" t="s">
        <v>89</v>
      </c>
      <c r="E712" s="86">
        <v>45133</v>
      </c>
      <c r="F712" s="3" t="s">
        <v>27</v>
      </c>
      <c r="G712" s="3" t="s">
        <v>306</v>
      </c>
      <c r="H712" s="3" t="s">
        <v>268</v>
      </c>
      <c r="I712" s="26" t="s">
        <v>29</v>
      </c>
      <c r="J712" s="26" t="s">
        <v>72</v>
      </c>
      <c r="K712" s="86">
        <v>45321</v>
      </c>
      <c r="L712" s="3" t="s">
        <v>268</v>
      </c>
      <c r="M712" s="3" t="s">
        <v>129</v>
      </c>
      <c r="N712" s="26">
        <v>209</v>
      </c>
      <c r="O712" s="86">
        <v>45321</v>
      </c>
      <c r="P712" s="86">
        <v>45351</v>
      </c>
      <c r="Q712" s="86">
        <v>45411</v>
      </c>
      <c r="R712" s="86">
        <v>45503</v>
      </c>
      <c r="S712" s="86">
        <v>45503</v>
      </c>
      <c r="T712" s="26" t="s">
        <v>110</v>
      </c>
    </row>
    <row r="713" spans="1:20" x14ac:dyDescent="0.25">
      <c r="A713" s="26">
        <v>93480489</v>
      </c>
      <c r="B713" s="26" t="s">
        <v>87</v>
      </c>
      <c r="C713" s="3" t="s">
        <v>1037</v>
      </c>
      <c r="D713" s="26" t="s">
        <v>88</v>
      </c>
      <c r="E713" s="86">
        <v>45134</v>
      </c>
      <c r="F713" s="3" t="s">
        <v>27</v>
      </c>
      <c r="G713" s="3" t="s">
        <v>1038</v>
      </c>
      <c r="H713" s="3" t="s">
        <v>133</v>
      </c>
      <c r="I713" s="26" t="s">
        <v>29</v>
      </c>
      <c r="J713" s="26" t="s">
        <v>72</v>
      </c>
      <c r="K713" s="86">
        <v>45321</v>
      </c>
      <c r="L713" s="3" t="s">
        <v>133</v>
      </c>
      <c r="M713" s="3" t="s">
        <v>129</v>
      </c>
      <c r="N713" s="26">
        <v>209</v>
      </c>
      <c r="O713" s="86">
        <v>45321</v>
      </c>
      <c r="P713" s="86">
        <v>45352</v>
      </c>
      <c r="Q713" s="86">
        <v>45414</v>
      </c>
      <c r="R713" s="26"/>
      <c r="S713" s="26"/>
      <c r="T713" s="26" t="s">
        <v>65</v>
      </c>
    </row>
    <row r="714" spans="1:20" x14ac:dyDescent="0.25">
      <c r="A714" s="26">
        <v>93480520</v>
      </c>
      <c r="B714" s="26" t="s">
        <v>87</v>
      </c>
      <c r="C714" s="3" t="s">
        <v>1039</v>
      </c>
      <c r="D714" s="26" t="s">
        <v>89</v>
      </c>
      <c r="E714" s="86">
        <v>45132</v>
      </c>
      <c r="F714" s="3" t="s">
        <v>27</v>
      </c>
      <c r="G714" s="3" t="s">
        <v>306</v>
      </c>
      <c r="H714" s="3" t="s">
        <v>138</v>
      </c>
      <c r="I714" s="26" t="s">
        <v>29</v>
      </c>
      <c r="J714" s="26" t="s">
        <v>72</v>
      </c>
      <c r="K714" s="86">
        <v>45322</v>
      </c>
      <c r="L714" s="3" t="s">
        <v>138</v>
      </c>
      <c r="M714" s="3" t="s">
        <v>123</v>
      </c>
      <c r="N714" s="26">
        <v>209</v>
      </c>
      <c r="O714" s="86">
        <v>45322</v>
      </c>
      <c r="P714" s="86">
        <v>45381</v>
      </c>
      <c r="Q714" s="86">
        <v>45414</v>
      </c>
      <c r="R714" s="86">
        <v>45506</v>
      </c>
      <c r="S714" s="86">
        <v>45506</v>
      </c>
      <c r="T714" s="26" t="s">
        <v>110</v>
      </c>
    </row>
    <row r="715" spans="1:20" x14ac:dyDescent="0.25">
      <c r="A715" s="26">
        <v>93480668</v>
      </c>
      <c r="B715" s="26" t="s">
        <v>87</v>
      </c>
      <c r="C715" s="3" t="s">
        <v>1040</v>
      </c>
      <c r="D715" s="26" t="s">
        <v>89</v>
      </c>
      <c r="E715" s="86">
        <v>45134</v>
      </c>
      <c r="F715" s="3" t="s">
        <v>0</v>
      </c>
      <c r="G715" s="3" t="s">
        <v>455</v>
      </c>
      <c r="H715" s="3" t="s">
        <v>112</v>
      </c>
      <c r="I715" s="26" t="s">
        <v>29</v>
      </c>
      <c r="J715" s="26" t="s">
        <v>72</v>
      </c>
      <c r="K715" s="86">
        <v>45318</v>
      </c>
      <c r="L715" s="3" t="s">
        <v>112</v>
      </c>
      <c r="M715" s="3" t="s">
        <v>0</v>
      </c>
      <c r="N715" s="26">
        <v>209</v>
      </c>
      <c r="O715" s="86">
        <v>45318</v>
      </c>
      <c r="P715" s="86">
        <v>45378</v>
      </c>
      <c r="Q715" s="86">
        <v>45435</v>
      </c>
      <c r="R715" s="86">
        <v>45505</v>
      </c>
      <c r="S715" s="86">
        <v>45505</v>
      </c>
      <c r="T715" s="26" t="s">
        <v>110</v>
      </c>
    </row>
    <row r="716" spans="1:20" x14ac:dyDescent="0.25">
      <c r="A716" s="26">
        <v>93481229</v>
      </c>
      <c r="B716" s="26" t="s">
        <v>87</v>
      </c>
      <c r="C716" s="3" t="s">
        <v>1041</v>
      </c>
      <c r="D716" s="26" t="s">
        <v>89</v>
      </c>
      <c r="E716" s="86">
        <v>45134</v>
      </c>
      <c r="F716" s="3" t="s">
        <v>0</v>
      </c>
      <c r="G716" s="3" t="s">
        <v>312</v>
      </c>
      <c r="H716" s="3" t="s">
        <v>4</v>
      </c>
      <c r="I716" s="26" t="s">
        <v>29</v>
      </c>
      <c r="J716" s="26" t="s">
        <v>72</v>
      </c>
      <c r="K716" s="86">
        <v>45324</v>
      </c>
      <c r="L716" s="3" t="s">
        <v>4</v>
      </c>
      <c r="M716" s="3" t="s">
        <v>0</v>
      </c>
      <c r="N716" s="26">
        <v>209</v>
      </c>
      <c r="O716" s="86">
        <v>45324</v>
      </c>
      <c r="P716" s="86">
        <v>45352</v>
      </c>
      <c r="Q716" s="86">
        <v>45399</v>
      </c>
      <c r="R716" s="86">
        <v>45519</v>
      </c>
      <c r="S716" s="86">
        <v>45519</v>
      </c>
      <c r="T716" s="26" t="s">
        <v>110</v>
      </c>
    </row>
    <row r="717" spans="1:20" x14ac:dyDescent="0.25">
      <c r="A717" s="26">
        <v>93482307</v>
      </c>
      <c r="B717" s="26" t="s">
        <v>87</v>
      </c>
      <c r="C717" s="3" t="s">
        <v>1042</v>
      </c>
      <c r="D717" s="26" t="s">
        <v>89</v>
      </c>
      <c r="E717" s="86">
        <v>45136</v>
      </c>
      <c r="F717" s="3" t="s">
        <v>0</v>
      </c>
      <c r="G717" s="3" t="s">
        <v>307</v>
      </c>
      <c r="H717" s="3" t="s">
        <v>6</v>
      </c>
      <c r="I717" s="26" t="s">
        <v>29</v>
      </c>
      <c r="J717" s="26" t="s">
        <v>72</v>
      </c>
      <c r="K717" s="86">
        <v>45320</v>
      </c>
      <c r="L717" s="3" t="s">
        <v>6</v>
      </c>
      <c r="M717" s="3" t="s">
        <v>0</v>
      </c>
      <c r="N717" s="26">
        <v>209</v>
      </c>
      <c r="O717" s="86">
        <v>45320</v>
      </c>
      <c r="P717" s="86">
        <v>45352</v>
      </c>
      <c r="Q717" s="86">
        <v>45411</v>
      </c>
      <c r="R717" s="86">
        <v>45504</v>
      </c>
      <c r="S717" s="86">
        <v>45504</v>
      </c>
      <c r="T717" s="26" t="s">
        <v>110</v>
      </c>
    </row>
    <row r="718" spans="1:20" x14ac:dyDescent="0.25">
      <c r="A718" s="26">
        <v>93482871</v>
      </c>
      <c r="B718" s="26" t="s">
        <v>87</v>
      </c>
      <c r="C718" s="3" t="s">
        <v>1043</v>
      </c>
      <c r="D718" s="26" t="s">
        <v>88</v>
      </c>
      <c r="E718" s="86">
        <v>45136</v>
      </c>
      <c r="F718" s="3" t="s">
        <v>0</v>
      </c>
      <c r="G718" s="3" t="s">
        <v>307</v>
      </c>
      <c r="H718" s="3" t="s">
        <v>1</v>
      </c>
      <c r="I718" s="26" t="s">
        <v>29</v>
      </c>
      <c r="J718" s="26" t="s">
        <v>72</v>
      </c>
      <c r="K718" s="86">
        <v>45321</v>
      </c>
      <c r="L718" s="3" t="s">
        <v>1</v>
      </c>
      <c r="M718" s="3" t="s">
        <v>0</v>
      </c>
      <c r="N718" s="26">
        <v>209</v>
      </c>
      <c r="O718" s="86">
        <v>45321</v>
      </c>
      <c r="P718" s="86">
        <v>45351</v>
      </c>
      <c r="Q718" s="86">
        <v>45411</v>
      </c>
      <c r="R718" s="86">
        <v>45519</v>
      </c>
      <c r="S718" s="86">
        <v>45519</v>
      </c>
      <c r="T718" s="26" t="s">
        <v>110</v>
      </c>
    </row>
    <row r="719" spans="1:20" x14ac:dyDescent="0.25">
      <c r="A719" s="26">
        <v>93483612</v>
      </c>
      <c r="B719" s="26" t="s">
        <v>87</v>
      </c>
      <c r="C719" s="3" t="s">
        <v>1044</v>
      </c>
      <c r="D719" s="26" t="s">
        <v>88</v>
      </c>
      <c r="E719" s="86">
        <v>45137</v>
      </c>
      <c r="F719" s="3" t="s">
        <v>30</v>
      </c>
      <c r="G719" s="3" t="s">
        <v>310</v>
      </c>
      <c r="H719" s="3" t="s">
        <v>5</v>
      </c>
      <c r="I719" s="26" t="s">
        <v>29</v>
      </c>
      <c r="J719" s="26" t="s">
        <v>72</v>
      </c>
      <c r="K719" s="86">
        <v>45320</v>
      </c>
      <c r="L719" s="3" t="s">
        <v>5</v>
      </c>
      <c r="M719" s="3" t="s">
        <v>0</v>
      </c>
      <c r="N719" s="26">
        <v>209</v>
      </c>
      <c r="O719" s="86">
        <v>45320</v>
      </c>
      <c r="P719" s="86">
        <v>45363</v>
      </c>
      <c r="Q719" s="86">
        <v>45414</v>
      </c>
      <c r="R719" s="86">
        <v>45505</v>
      </c>
      <c r="S719" s="86">
        <v>45503</v>
      </c>
      <c r="T719" s="26" t="s">
        <v>110</v>
      </c>
    </row>
    <row r="720" spans="1:20" x14ac:dyDescent="0.25">
      <c r="A720" s="26">
        <v>93484175</v>
      </c>
      <c r="B720" s="26" t="s">
        <v>87</v>
      </c>
      <c r="C720" s="3" t="s">
        <v>1045</v>
      </c>
      <c r="D720" s="26" t="s">
        <v>88</v>
      </c>
      <c r="E720" s="86">
        <v>45138</v>
      </c>
      <c r="F720" s="3" t="s">
        <v>0</v>
      </c>
      <c r="G720" s="3" t="s">
        <v>306</v>
      </c>
      <c r="H720" s="3" t="s">
        <v>112</v>
      </c>
      <c r="I720" s="26" t="s">
        <v>29</v>
      </c>
      <c r="J720" s="26" t="s">
        <v>72</v>
      </c>
      <c r="K720" s="86">
        <v>45324</v>
      </c>
      <c r="L720" s="3" t="s">
        <v>112</v>
      </c>
      <c r="M720" s="3" t="s">
        <v>0</v>
      </c>
      <c r="N720" s="26">
        <v>209</v>
      </c>
      <c r="O720" s="86">
        <v>45324</v>
      </c>
      <c r="P720" s="86">
        <v>45383</v>
      </c>
      <c r="Q720" s="86">
        <v>45421</v>
      </c>
      <c r="R720" s="86">
        <v>45532</v>
      </c>
      <c r="S720" s="86">
        <v>45532</v>
      </c>
      <c r="T720" s="26" t="s">
        <v>110</v>
      </c>
    </row>
    <row r="721" spans="1:20" x14ac:dyDescent="0.25">
      <c r="A721" s="26">
        <v>93484917</v>
      </c>
      <c r="B721" s="26" t="s">
        <v>87</v>
      </c>
      <c r="C721" s="3" t="s">
        <v>1046</v>
      </c>
      <c r="D721" s="26" t="s">
        <v>88</v>
      </c>
      <c r="E721" s="86">
        <v>45138</v>
      </c>
      <c r="F721" s="3" t="s">
        <v>0</v>
      </c>
      <c r="G721" s="3" t="s">
        <v>307</v>
      </c>
      <c r="H721" s="3" t="s">
        <v>6</v>
      </c>
      <c r="I721" s="26" t="s">
        <v>29</v>
      </c>
      <c r="J721" s="26" t="s">
        <v>72</v>
      </c>
      <c r="K721" s="86">
        <v>45322</v>
      </c>
      <c r="L721" s="3" t="s">
        <v>6</v>
      </c>
      <c r="M721" s="3" t="s">
        <v>0</v>
      </c>
      <c r="N721" s="26">
        <v>209</v>
      </c>
      <c r="O721" s="86">
        <v>45322</v>
      </c>
      <c r="P721" s="86">
        <v>45383</v>
      </c>
      <c r="Q721" s="86">
        <v>45414</v>
      </c>
      <c r="R721" s="86">
        <v>45505</v>
      </c>
      <c r="S721" s="86">
        <v>45505</v>
      </c>
      <c r="T721" s="26" t="s">
        <v>110</v>
      </c>
    </row>
    <row r="722" spans="1:20" x14ac:dyDescent="0.25">
      <c r="A722" s="26">
        <v>93486644</v>
      </c>
      <c r="B722" s="26" t="s">
        <v>87</v>
      </c>
      <c r="C722" s="3" t="s">
        <v>1047</v>
      </c>
      <c r="D722" s="26" t="s">
        <v>88</v>
      </c>
      <c r="E722" s="86">
        <v>45139</v>
      </c>
      <c r="F722" s="3" t="s">
        <v>0</v>
      </c>
      <c r="G722" s="3" t="s">
        <v>313</v>
      </c>
      <c r="H722" s="3" t="s">
        <v>6</v>
      </c>
      <c r="I722" s="26" t="s">
        <v>29</v>
      </c>
      <c r="J722" s="26" t="s">
        <v>72</v>
      </c>
      <c r="K722" s="86">
        <v>45325</v>
      </c>
      <c r="L722" s="3" t="s">
        <v>6</v>
      </c>
      <c r="M722" s="3" t="s">
        <v>0</v>
      </c>
      <c r="N722" s="26">
        <v>209</v>
      </c>
      <c r="O722" s="86">
        <v>45325</v>
      </c>
      <c r="P722" s="86">
        <v>45352</v>
      </c>
      <c r="Q722" s="26"/>
      <c r="R722" s="26"/>
      <c r="S722" s="26"/>
      <c r="T722" s="26" t="s">
        <v>65</v>
      </c>
    </row>
    <row r="723" spans="1:20" x14ac:dyDescent="0.25">
      <c r="A723" s="26">
        <v>93486768</v>
      </c>
      <c r="B723" s="26" t="s">
        <v>87</v>
      </c>
      <c r="C723" s="3" t="s">
        <v>1048</v>
      </c>
      <c r="D723" s="26" t="s">
        <v>88</v>
      </c>
      <c r="E723" s="86">
        <v>45139</v>
      </c>
      <c r="F723" s="3" t="s">
        <v>27</v>
      </c>
      <c r="G723" s="3" t="s">
        <v>306</v>
      </c>
      <c r="H723" s="3" t="s">
        <v>134</v>
      </c>
      <c r="I723" s="26" t="s">
        <v>29</v>
      </c>
      <c r="J723" s="26" t="s">
        <v>72</v>
      </c>
      <c r="K723" s="86">
        <v>45324</v>
      </c>
      <c r="L723" s="3" t="s">
        <v>134</v>
      </c>
      <c r="M723" s="3" t="s">
        <v>129</v>
      </c>
      <c r="N723" s="26">
        <v>209</v>
      </c>
      <c r="O723" s="86">
        <v>45324</v>
      </c>
      <c r="P723" s="86">
        <v>45353</v>
      </c>
      <c r="Q723" s="86">
        <v>45383</v>
      </c>
      <c r="R723" s="86">
        <v>45509</v>
      </c>
      <c r="S723" s="86">
        <v>45509</v>
      </c>
      <c r="T723" s="26" t="s">
        <v>110</v>
      </c>
    </row>
    <row r="724" spans="1:20" x14ac:dyDescent="0.25">
      <c r="A724" s="26">
        <v>93489361</v>
      </c>
      <c r="B724" s="26" t="s">
        <v>87</v>
      </c>
      <c r="C724" s="3" t="s">
        <v>1049</v>
      </c>
      <c r="D724" s="26" t="s">
        <v>88</v>
      </c>
      <c r="E724" s="86">
        <v>45141</v>
      </c>
      <c r="F724" s="3" t="s">
        <v>0</v>
      </c>
      <c r="G724" s="3" t="s">
        <v>1050</v>
      </c>
      <c r="H724" s="3" t="s">
        <v>6</v>
      </c>
      <c r="I724" s="26" t="s">
        <v>29</v>
      </c>
      <c r="J724" s="26" t="s">
        <v>72</v>
      </c>
      <c r="K724" s="86">
        <v>45325</v>
      </c>
      <c r="L724" s="3" t="s">
        <v>6</v>
      </c>
      <c r="M724" s="3" t="s">
        <v>0</v>
      </c>
      <c r="N724" s="26">
        <v>209</v>
      </c>
      <c r="O724" s="86">
        <v>45325</v>
      </c>
      <c r="P724" s="86">
        <v>45356</v>
      </c>
      <c r="Q724" s="86">
        <v>45387</v>
      </c>
      <c r="R724" s="86">
        <v>45526</v>
      </c>
      <c r="S724" s="86">
        <v>45526</v>
      </c>
      <c r="T724" s="26" t="s">
        <v>110</v>
      </c>
    </row>
    <row r="725" spans="1:20" x14ac:dyDescent="0.25">
      <c r="A725" s="26">
        <v>93489547</v>
      </c>
      <c r="B725" s="26" t="s">
        <v>87</v>
      </c>
      <c r="C725" s="3" t="s">
        <v>1051</v>
      </c>
      <c r="D725" s="26" t="s">
        <v>88</v>
      </c>
      <c r="E725" s="86">
        <v>45141</v>
      </c>
      <c r="F725" s="3" t="s">
        <v>0</v>
      </c>
      <c r="G725" s="3" t="s">
        <v>308</v>
      </c>
      <c r="H725" s="3" t="s">
        <v>6</v>
      </c>
      <c r="I725" s="26" t="s">
        <v>29</v>
      </c>
      <c r="J725" s="26" t="s">
        <v>72</v>
      </c>
      <c r="K725" s="86">
        <v>45325</v>
      </c>
      <c r="L725" s="3" t="s">
        <v>6</v>
      </c>
      <c r="M725" s="3" t="s">
        <v>0</v>
      </c>
      <c r="N725" s="26">
        <v>209</v>
      </c>
      <c r="O725" s="86">
        <v>45325</v>
      </c>
      <c r="P725" s="86">
        <v>45355</v>
      </c>
      <c r="Q725" s="86">
        <v>45385</v>
      </c>
      <c r="R725" s="26"/>
      <c r="S725" s="26"/>
      <c r="T725" s="26" t="s">
        <v>65</v>
      </c>
    </row>
    <row r="726" spans="1:20" x14ac:dyDescent="0.25">
      <c r="A726" s="26">
        <v>93491538</v>
      </c>
      <c r="B726" s="26" t="s">
        <v>87</v>
      </c>
      <c r="C726" s="3" t="s">
        <v>1052</v>
      </c>
      <c r="D726" s="26" t="s">
        <v>89</v>
      </c>
      <c r="E726" s="86">
        <v>45143</v>
      </c>
      <c r="F726" s="3" t="s">
        <v>30</v>
      </c>
      <c r="G726" s="3" t="s">
        <v>307</v>
      </c>
      <c r="H726" s="3" t="s">
        <v>5</v>
      </c>
      <c r="I726" s="26" t="s">
        <v>29</v>
      </c>
      <c r="J726" s="26" t="s">
        <v>72</v>
      </c>
      <c r="K726" s="86">
        <v>45325</v>
      </c>
      <c r="L726" s="3" t="s">
        <v>5</v>
      </c>
      <c r="M726" s="3" t="s">
        <v>0</v>
      </c>
      <c r="N726" s="26">
        <v>209</v>
      </c>
      <c r="O726" s="86">
        <v>45325</v>
      </c>
      <c r="P726" s="86">
        <v>45386</v>
      </c>
      <c r="Q726" s="86">
        <v>45447</v>
      </c>
      <c r="R726" s="86">
        <v>45507</v>
      </c>
      <c r="S726" s="86">
        <v>45507</v>
      </c>
      <c r="T726" s="26" t="s">
        <v>110</v>
      </c>
    </row>
    <row r="727" spans="1:20" x14ac:dyDescent="0.25">
      <c r="A727" s="26">
        <v>93267287</v>
      </c>
      <c r="B727" s="26" t="s">
        <v>87</v>
      </c>
      <c r="C727" s="3" t="s">
        <v>1053</v>
      </c>
      <c r="D727" s="26" t="s">
        <v>88</v>
      </c>
      <c r="E727" s="86">
        <v>44973</v>
      </c>
      <c r="F727" s="3" t="s">
        <v>27</v>
      </c>
      <c r="G727" s="3" t="s">
        <v>306</v>
      </c>
      <c r="H727" s="3" t="s">
        <v>145</v>
      </c>
      <c r="I727" s="26" t="s">
        <v>29</v>
      </c>
      <c r="J727" s="26" t="s">
        <v>97</v>
      </c>
      <c r="K727" s="86">
        <v>45337</v>
      </c>
      <c r="L727" s="3" t="s">
        <v>145</v>
      </c>
      <c r="M727" s="3" t="s">
        <v>129</v>
      </c>
      <c r="N727" s="26">
        <v>209</v>
      </c>
      <c r="O727" s="26"/>
      <c r="P727" s="26"/>
      <c r="Q727" s="26"/>
      <c r="R727" s="26"/>
      <c r="S727" s="26"/>
      <c r="T727" s="26" t="s">
        <v>65</v>
      </c>
    </row>
    <row r="728" spans="1:20" x14ac:dyDescent="0.25">
      <c r="A728" s="26">
        <v>93297929</v>
      </c>
      <c r="B728" s="26" t="s">
        <v>87</v>
      </c>
      <c r="C728" s="3" t="s">
        <v>1054</v>
      </c>
      <c r="D728" s="26" t="s">
        <v>88</v>
      </c>
      <c r="E728" s="86">
        <v>44995</v>
      </c>
      <c r="F728" s="3" t="s">
        <v>0</v>
      </c>
      <c r="G728" s="3" t="s">
        <v>495</v>
      </c>
      <c r="H728" s="3" t="s">
        <v>6</v>
      </c>
      <c r="I728" s="26" t="s">
        <v>29</v>
      </c>
      <c r="J728" s="26" t="s">
        <v>97</v>
      </c>
      <c r="K728" s="86">
        <v>45352</v>
      </c>
      <c r="L728" s="3" t="s">
        <v>6</v>
      </c>
      <c r="M728" s="3" t="s">
        <v>0</v>
      </c>
      <c r="N728" s="26">
        <v>209</v>
      </c>
      <c r="O728" s="86">
        <v>45352</v>
      </c>
      <c r="P728" s="86">
        <v>45409</v>
      </c>
      <c r="Q728" s="86">
        <v>45470</v>
      </c>
      <c r="R728" s="26"/>
      <c r="S728" s="86">
        <v>45547</v>
      </c>
      <c r="T728" s="26" t="s">
        <v>65</v>
      </c>
    </row>
    <row r="729" spans="1:20" x14ac:dyDescent="0.25">
      <c r="A729" s="26">
        <v>93310395</v>
      </c>
      <c r="B729" s="26" t="s">
        <v>87</v>
      </c>
      <c r="C729" s="3" t="s">
        <v>1055</v>
      </c>
      <c r="D729" s="26" t="s">
        <v>88</v>
      </c>
      <c r="E729" s="86">
        <v>45005</v>
      </c>
      <c r="F729" s="3" t="s">
        <v>0</v>
      </c>
      <c r="G729" s="3" t="s">
        <v>307</v>
      </c>
      <c r="H729" s="3" t="s">
        <v>4</v>
      </c>
      <c r="I729" s="26" t="s">
        <v>29</v>
      </c>
      <c r="J729" s="26" t="s">
        <v>97</v>
      </c>
      <c r="K729" s="86">
        <v>45337</v>
      </c>
      <c r="L729" s="3" t="s">
        <v>41</v>
      </c>
      <c r="M729" s="3" t="s">
        <v>131</v>
      </c>
      <c r="N729" s="26">
        <v>209</v>
      </c>
      <c r="O729" s="86">
        <v>45337</v>
      </c>
      <c r="P729" s="26"/>
      <c r="Q729" s="26"/>
      <c r="R729" s="26"/>
      <c r="S729" s="26"/>
      <c r="T729" s="26" t="s">
        <v>65</v>
      </c>
    </row>
    <row r="730" spans="1:20" x14ac:dyDescent="0.25">
      <c r="A730" s="26">
        <v>93310432</v>
      </c>
      <c r="B730" s="26" t="s">
        <v>87</v>
      </c>
      <c r="C730" s="3" t="s">
        <v>1056</v>
      </c>
      <c r="D730" s="26" t="s">
        <v>89</v>
      </c>
      <c r="E730" s="86">
        <v>45004</v>
      </c>
      <c r="F730" s="3" t="s">
        <v>27</v>
      </c>
      <c r="G730" s="3" t="s">
        <v>495</v>
      </c>
      <c r="H730" s="3" t="s">
        <v>274</v>
      </c>
      <c r="I730" s="26" t="s">
        <v>29</v>
      </c>
      <c r="J730" s="26" t="s">
        <v>97</v>
      </c>
      <c r="K730" s="86">
        <v>45343</v>
      </c>
      <c r="L730" s="3" t="s">
        <v>274</v>
      </c>
      <c r="M730" s="3" t="s">
        <v>123</v>
      </c>
      <c r="N730" s="26">
        <v>209</v>
      </c>
      <c r="O730" s="86">
        <v>45343</v>
      </c>
      <c r="P730" s="86">
        <v>45372</v>
      </c>
      <c r="Q730" s="26"/>
      <c r="R730" s="86">
        <v>45549</v>
      </c>
      <c r="S730" s="86">
        <v>45549</v>
      </c>
      <c r="T730" s="26" t="s">
        <v>65</v>
      </c>
    </row>
    <row r="731" spans="1:20" x14ac:dyDescent="0.25">
      <c r="A731" s="26">
        <v>93325317</v>
      </c>
      <c r="B731" s="26" t="s">
        <v>87</v>
      </c>
      <c r="C731" s="3" t="s">
        <v>1057</v>
      </c>
      <c r="D731" s="26" t="s">
        <v>88</v>
      </c>
      <c r="E731" s="86">
        <v>45014</v>
      </c>
      <c r="F731" s="3" t="s">
        <v>0</v>
      </c>
      <c r="G731" s="3" t="s">
        <v>314</v>
      </c>
      <c r="H731" s="3" t="s">
        <v>2</v>
      </c>
      <c r="I731" s="26" t="s">
        <v>29</v>
      </c>
      <c r="J731" s="26" t="s">
        <v>97</v>
      </c>
      <c r="K731" s="86">
        <v>45332</v>
      </c>
      <c r="L731" s="3" t="s">
        <v>2</v>
      </c>
      <c r="M731" s="3" t="s">
        <v>0</v>
      </c>
      <c r="N731" s="26">
        <v>209</v>
      </c>
      <c r="O731" s="86">
        <v>45332</v>
      </c>
      <c r="P731" s="26"/>
      <c r="Q731" s="26"/>
      <c r="R731" s="26"/>
      <c r="S731" s="26"/>
      <c r="T731" s="26" t="s">
        <v>65</v>
      </c>
    </row>
    <row r="732" spans="1:20" x14ac:dyDescent="0.25">
      <c r="A732" s="26">
        <v>93334915</v>
      </c>
      <c r="B732" s="26" t="s">
        <v>87</v>
      </c>
      <c r="C732" s="3" t="s">
        <v>1058</v>
      </c>
      <c r="D732" s="26" t="s">
        <v>88</v>
      </c>
      <c r="E732" s="86">
        <v>45022</v>
      </c>
      <c r="F732" s="3" t="s">
        <v>28</v>
      </c>
      <c r="G732" s="3" t="s">
        <v>306</v>
      </c>
      <c r="H732" s="3" t="s">
        <v>24</v>
      </c>
      <c r="I732" s="26" t="s">
        <v>29</v>
      </c>
      <c r="J732" s="26" t="s">
        <v>97</v>
      </c>
      <c r="K732" s="86">
        <v>45330</v>
      </c>
      <c r="L732" s="3" t="s">
        <v>24</v>
      </c>
      <c r="M732" s="3" t="s">
        <v>123</v>
      </c>
      <c r="N732" s="26">
        <v>209</v>
      </c>
      <c r="O732" s="86">
        <v>45330</v>
      </c>
      <c r="P732" s="86">
        <v>45358</v>
      </c>
      <c r="Q732" s="86">
        <v>45405</v>
      </c>
      <c r="R732" s="86">
        <v>45538</v>
      </c>
      <c r="S732" s="86">
        <v>45538</v>
      </c>
      <c r="T732" s="26" t="s">
        <v>110</v>
      </c>
    </row>
    <row r="733" spans="1:20" x14ac:dyDescent="0.25">
      <c r="A733" s="26">
        <v>93346934</v>
      </c>
      <c r="B733" s="26" t="s">
        <v>87</v>
      </c>
      <c r="C733" s="3" t="s">
        <v>1059</v>
      </c>
      <c r="D733" s="26" t="s">
        <v>89</v>
      </c>
      <c r="E733" s="86">
        <v>45029</v>
      </c>
      <c r="F733" s="3" t="s">
        <v>27</v>
      </c>
      <c r="G733" s="3" t="s">
        <v>306</v>
      </c>
      <c r="H733" s="3" t="s">
        <v>139</v>
      </c>
      <c r="I733" s="26" t="s">
        <v>29</v>
      </c>
      <c r="J733" s="26" t="s">
        <v>97</v>
      </c>
      <c r="K733" s="86">
        <v>45336</v>
      </c>
      <c r="L733" s="3" t="s">
        <v>25</v>
      </c>
      <c r="M733" s="3" t="s">
        <v>131</v>
      </c>
      <c r="N733" s="26">
        <v>209</v>
      </c>
      <c r="O733" s="26"/>
      <c r="P733" s="26"/>
      <c r="Q733" s="26"/>
      <c r="R733" s="26"/>
      <c r="S733" s="26"/>
      <c r="T733" s="26" t="s">
        <v>65</v>
      </c>
    </row>
    <row r="734" spans="1:20" x14ac:dyDescent="0.25">
      <c r="A734" s="26">
        <v>93361110</v>
      </c>
      <c r="B734" s="26" t="s">
        <v>87</v>
      </c>
      <c r="C734" s="3" t="s">
        <v>1060</v>
      </c>
      <c r="D734" s="26" t="s">
        <v>89</v>
      </c>
      <c r="E734" s="86">
        <v>45041</v>
      </c>
      <c r="F734" s="3" t="s">
        <v>27</v>
      </c>
      <c r="G734" s="3" t="s">
        <v>306</v>
      </c>
      <c r="H734" s="3" t="s">
        <v>17</v>
      </c>
      <c r="I734" s="26" t="s">
        <v>29</v>
      </c>
      <c r="J734" s="26" t="s">
        <v>97</v>
      </c>
      <c r="K734" s="86">
        <v>45351</v>
      </c>
      <c r="L734" s="3" t="s">
        <v>17</v>
      </c>
      <c r="M734" s="3" t="s">
        <v>123</v>
      </c>
      <c r="N734" s="26">
        <v>209</v>
      </c>
      <c r="O734" s="86">
        <v>45351</v>
      </c>
      <c r="P734" s="86">
        <v>45414</v>
      </c>
      <c r="Q734" s="86">
        <v>45445</v>
      </c>
      <c r="R734" s="26"/>
      <c r="S734" s="86">
        <v>45540</v>
      </c>
      <c r="T734" s="26" t="s">
        <v>65</v>
      </c>
    </row>
    <row r="735" spans="1:20" x14ac:dyDescent="0.25">
      <c r="A735" s="26">
        <v>93367875</v>
      </c>
      <c r="B735" s="26" t="s">
        <v>87</v>
      </c>
      <c r="C735" s="3" t="s">
        <v>1061</v>
      </c>
      <c r="D735" s="26" t="s">
        <v>88</v>
      </c>
      <c r="E735" s="86">
        <v>45047</v>
      </c>
      <c r="F735" s="3" t="s">
        <v>0</v>
      </c>
      <c r="G735" s="3" t="s">
        <v>960</v>
      </c>
      <c r="H735" s="3" t="s">
        <v>19</v>
      </c>
      <c r="I735" s="26" t="s">
        <v>29</v>
      </c>
      <c r="J735" s="26" t="s">
        <v>97</v>
      </c>
      <c r="K735" s="86">
        <v>45353</v>
      </c>
      <c r="L735" s="3" t="s">
        <v>19</v>
      </c>
      <c r="M735" s="3" t="s">
        <v>0</v>
      </c>
      <c r="N735" s="26">
        <v>209</v>
      </c>
      <c r="O735" s="86">
        <v>45353</v>
      </c>
      <c r="P735" s="86">
        <v>45384</v>
      </c>
      <c r="Q735" s="86">
        <v>45446</v>
      </c>
      <c r="R735" s="86">
        <v>45558</v>
      </c>
      <c r="S735" s="86">
        <v>45558</v>
      </c>
      <c r="T735" s="26" t="s">
        <v>110</v>
      </c>
    </row>
    <row r="736" spans="1:20" x14ac:dyDescent="0.25">
      <c r="A736" s="26">
        <v>93370540</v>
      </c>
      <c r="B736" s="26" t="s">
        <v>87</v>
      </c>
      <c r="C736" s="3" t="s">
        <v>1062</v>
      </c>
      <c r="D736" s="26" t="s">
        <v>88</v>
      </c>
      <c r="E736" s="86">
        <v>45048</v>
      </c>
      <c r="F736" s="3" t="s">
        <v>31</v>
      </c>
      <c r="G736" s="3" t="s">
        <v>306</v>
      </c>
      <c r="H736" s="3" t="s">
        <v>132</v>
      </c>
      <c r="I736" s="26" t="s">
        <v>29</v>
      </c>
      <c r="J736" s="26" t="s">
        <v>97</v>
      </c>
      <c r="K736" s="86">
        <v>45350</v>
      </c>
      <c r="L736" s="3" t="s">
        <v>25</v>
      </c>
      <c r="M736" s="3" t="s">
        <v>131</v>
      </c>
      <c r="N736" s="26">
        <v>209</v>
      </c>
      <c r="O736" s="26"/>
      <c r="P736" s="26"/>
      <c r="Q736" s="26"/>
      <c r="R736" s="26"/>
      <c r="S736" s="26"/>
      <c r="T736" s="26" t="s">
        <v>65</v>
      </c>
    </row>
    <row r="737" spans="1:20" x14ac:dyDescent="0.25">
      <c r="A737" s="26">
        <v>93390204</v>
      </c>
      <c r="B737" s="26" t="s">
        <v>87</v>
      </c>
      <c r="C737" s="3" t="s">
        <v>1063</v>
      </c>
      <c r="D737" s="26" t="s">
        <v>89</v>
      </c>
      <c r="E737" s="86">
        <v>45064</v>
      </c>
      <c r="F737" s="3" t="s">
        <v>0</v>
      </c>
      <c r="G737" s="3" t="s">
        <v>307</v>
      </c>
      <c r="H737" s="3" t="s">
        <v>21</v>
      </c>
      <c r="I737" s="26" t="s">
        <v>29</v>
      </c>
      <c r="J737" s="26" t="s">
        <v>97</v>
      </c>
      <c r="K737" s="86">
        <v>45346</v>
      </c>
      <c r="L737" s="3" t="s">
        <v>21</v>
      </c>
      <c r="M737" s="3" t="s">
        <v>0</v>
      </c>
      <c r="N737" s="26">
        <v>209</v>
      </c>
      <c r="O737" s="86">
        <v>45346</v>
      </c>
      <c r="P737" s="86">
        <v>45383</v>
      </c>
      <c r="Q737" s="86">
        <v>45444</v>
      </c>
      <c r="R737" s="86">
        <v>45553</v>
      </c>
      <c r="S737" s="26"/>
      <c r="T737" s="26" t="s">
        <v>65</v>
      </c>
    </row>
    <row r="738" spans="1:20" x14ac:dyDescent="0.25">
      <c r="A738" s="26">
        <v>93393580</v>
      </c>
      <c r="B738" s="26" t="s">
        <v>87</v>
      </c>
      <c r="C738" s="3" t="s">
        <v>1064</v>
      </c>
      <c r="D738" s="26" t="s">
        <v>89</v>
      </c>
      <c r="E738" s="86">
        <v>45066</v>
      </c>
      <c r="F738" s="3" t="s">
        <v>30</v>
      </c>
      <c r="G738" s="3" t="s">
        <v>307</v>
      </c>
      <c r="H738" s="3" t="s">
        <v>5</v>
      </c>
      <c r="I738" s="26" t="s">
        <v>29</v>
      </c>
      <c r="J738" s="26" t="s">
        <v>97</v>
      </c>
      <c r="K738" s="86">
        <v>45349</v>
      </c>
      <c r="L738" s="3" t="s">
        <v>5</v>
      </c>
      <c r="M738" s="3" t="s">
        <v>0</v>
      </c>
      <c r="N738" s="26">
        <v>209</v>
      </c>
      <c r="O738" s="86">
        <v>45349</v>
      </c>
      <c r="P738" s="86">
        <v>45385</v>
      </c>
      <c r="Q738" s="86">
        <v>45418</v>
      </c>
      <c r="R738" s="86">
        <v>45555</v>
      </c>
      <c r="S738" s="86">
        <v>45555</v>
      </c>
      <c r="T738" s="26" t="s">
        <v>110</v>
      </c>
    </row>
    <row r="739" spans="1:20" x14ac:dyDescent="0.25">
      <c r="A739" s="26">
        <v>93393842</v>
      </c>
      <c r="B739" s="26" t="s">
        <v>87</v>
      </c>
      <c r="C739" s="3" t="s">
        <v>1065</v>
      </c>
      <c r="D739" s="26" t="s">
        <v>89</v>
      </c>
      <c r="E739" s="86">
        <v>45067</v>
      </c>
      <c r="F739" s="3" t="s">
        <v>93</v>
      </c>
      <c r="G739" s="3" t="s">
        <v>305</v>
      </c>
      <c r="H739" s="3" t="s">
        <v>11</v>
      </c>
      <c r="I739" s="26" t="s">
        <v>29</v>
      </c>
      <c r="J739" s="26" t="s">
        <v>97</v>
      </c>
      <c r="K739" s="86">
        <v>45339</v>
      </c>
      <c r="L739" s="3" t="s">
        <v>11</v>
      </c>
      <c r="M739" s="3" t="s">
        <v>123</v>
      </c>
      <c r="N739" s="26">
        <v>209</v>
      </c>
      <c r="O739" s="86">
        <v>45339</v>
      </c>
      <c r="P739" s="86">
        <v>45408</v>
      </c>
      <c r="Q739" s="86">
        <v>45477</v>
      </c>
      <c r="R739" s="86">
        <v>45545</v>
      </c>
      <c r="S739" s="86">
        <v>45545</v>
      </c>
      <c r="T739" s="26" t="s">
        <v>110</v>
      </c>
    </row>
    <row r="740" spans="1:20" x14ac:dyDescent="0.25">
      <c r="A740" s="26">
        <v>93401218</v>
      </c>
      <c r="B740" s="26" t="s">
        <v>87</v>
      </c>
      <c r="C740" s="3" t="s">
        <v>1066</v>
      </c>
      <c r="D740" s="26" t="s">
        <v>89</v>
      </c>
      <c r="E740" s="86">
        <v>45072</v>
      </c>
      <c r="F740" s="3" t="s">
        <v>0</v>
      </c>
      <c r="G740" s="3" t="s">
        <v>307</v>
      </c>
      <c r="H740" s="3" t="s">
        <v>3</v>
      </c>
      <c r="I740" s="26" t="s">
        <v>29</v>
      </c>
      <c r="J740" s="26" t="s">
        <v>97</v>
      </c>
      <c r="K740" s="86">
        <v>45342</v>
      </c>
      <c r="L740" s="3" t="s">
        <v>3</v>
      </c>
      <c r="M740" s="3" t="s">
        <v>0</v>
      </c>
      <c r="N740" s="26">
        <v>209</v>
      </c>
      <c r="O740" s="86">
        <v>45342</v>
      </c>
      <c r="P740" s="86">
        <v>45397</v>
      </c>
      <c r="Q740" s="86">
        <v>45461</v>
      </c>
      <c r="R740" s="26"/>
      <c r="S740" s="26"/>
      <c r="T740" s="26" t="s">
        <v>65</v>
      </c>
    </row>
    <row r="741" spans="1:20" x14ac:dyDescent="0.25">
      <c r="A741" s="26">
        <v>93401416</v>
      </c>
      <c r="B741" s="26" t="s">
        <v>87</v>
      </c>
      <c r="C741" s="3" t="s">
        <v>1067</v>
      </c>
      <c r="D741" s="26" t="s">
        <v>88</v>
      </c>
      <c r="E741" s="86">
        <v>45072</v>
      </c>
      <c r="F741" s="3" t="s">
        <v>0</v>
      </c>
      <c r="G741" s="3" t="s">
        <v>307</v>
      </c>
      <c r="H741" s="3" t="s">
        <v>130</v>
      </c>
      <c r="I741" s="26" t="s">
        <v>29</v>
      </c>
      <c r="J741" s="26" t="s">
        <v>97</v>
      </c>
      <c r="K741" s="86">
        <v>45353</v>
      </c>
      <c r="L741" s="3" t="s">
        <v>41</v>
      </c>
      <c r="M741" s="3" t="s">
        <v>131</v>
      </c>
      <c r="N741" s="26">
        <v>209</v>
      </c>
      <c r="O741" s="86">
        <v>45353</v>
      </c>
      <c r="P741" s="86">
        <v>45397</v>
      </c>
      <c r="Q741" s="86">
        <v>45464</v>
      </c>
      <c r="R741" s="86">
        <v>45534</v>
      </c>
      <c r="S741" s="86">
        <v>45534</v>
      </c>
      <c r="T741" s="26" t="s">
        <v>110</v>
      </c>
    </row>
    <row r="742" spans="1:20" x14ac:dyDescent="0.25">
      <c r="A742" s="26">
        <v>93401588</v>
      </c>
      <c r="B742" s="26" t="s">
        <v>87</v>
      </c>
      <c r="C742" s="3" t="s">
        <v>1068</v>
      </c>
      <c r="D742" s="26" t="s">
        <v>88</v>
      </c>
      <c r="E742" s="86">
        <v>45072</v>
      </c>
      <c r="F742" s="3" t="s">
        <v>0</v>
      </c>
      <c r="G742" s="3" t="s">
        <v>307</v>
      </c>
      <c r="H742" s="3" t="s">
        <v>10</v>
      </c>
      <c r="I742" s="26" t="s">
        <v>29</v>
      </c>
      <c r="J742" s="26" t="s">
        <v>97</v>
      </c>
      <c r="K742" s="86">
        <v>45343</v>
      </c>
      <c r="L742" s="3" t="s">
        <v>10</v>
      </c>
      <c r="M742" s="3" t="s">
        <v>0</v>
      </c>
      <c r="N742" s="26">
        <v>209</v>
      </c>
      <c r="O742" s="86">
        <v>45343</v>
      </c>
      <c r="P742" s="86">
        <v>45406</v>
      </c>
      <c r="Q742" s="86">
        <v>45468</v>
      </c>
      <c r="R742" s="86">
        <v>45549</v>
      </c>
      <c r="S742" s="86">
        <v>45549</v>
      </c>
      <c r="T742" s="26" t="s">
        <v>110</v>
      </c>
    </row>
    <row r="743" spans="1:20" x14ac:dyDescent="0.25">
      <c r="A743" s="26">
        <v>93409058</v>
      </c>
      <c r="B743" s="26" t="s">
        <v>87</v>
      </c>
      <c r="C743" s="3" t="s">
        <v>1069</v>
      </c>
      <c r="D743" s="26" t="s">
        <v>88</v>
      </c>
      <c r="E743" s="86">
        <v>45078</v>
      </c>
      <c r="F743" s="3" t="s">
        <v>93</v>
      </c>
      <c r="G743" s="3" t="s">
        <v>306</v>
      </c>
      <c r="H743" s="3" t="s">
        <v>11</v>
      </c>
      <c r="I743" s="26" t="s">
        <v>29</v>
      </c>
      <c r="J743" s="26" t="s">
        <v>97</v>
      </c>
      <c r="K743" s="86">
        <v>45338</v>
      </c>
      <c r="L743" s="3" t="s">
        <v>11</v>
      </c>
      <c r="M743" s="3" t="s">
        <v>123</v>
      </c>
      <c r="N743" s="26">
        <v>209</v>
      </c>
      <c r="O743" s="86">
        <v>45338</v>
      </c>
      <c r="P743" s="86">
        <v>45408</v>
      </c>
      <c r="Q743" s="86">
        <v>45442</v>
      </c>
      <c r="R743" s="86">
        <v>45545</v>
      </c>
      <c r="S743" s="86">
        <v>45545</v>
      </c>
      <c r="T743" s="26" t="s">
        <v>110</v>
      </c>
    </row>
    <row r="744" spans="1:20" x14ac:dyDescent="0.25">
      <c r="A744" s="26">
        <v>93412170</v>
      </c>
      <c r="B744" s="26" t="s">
        <v>87</v>
      </c>
      <c r="C744" s="3" t="s">
        <v>1070</v>
      </c>
      <c r="D744" s="26" t="s">
        <v>88</v>
      </c>
      <c r="E744" s="86">
        <v>45081</v>
      </c>
      <c r="F744" s="3" t="s">
        <v>0</v>
      </c>
      <c r="G744" s="3" t="s">
        <v>478</v>
      </c>
      <c r="H744" s="3" t="s">
        <v>130</v>
      </c>
      <c r="I744" s="26" t="s">
        <v>29</v>
      </c>
      <c r="J744" s="26" t="s">
        <v>97</v>
      </c>
      <c r="K744" s="86">
        <v>45331</v>
      </c>
      <c r="L744" s="3" t="s">
        <v>130</v>
      </c>
      <c r="M744" s="3" t="s">
        <v>0</v>
      </c>
      <c r="N744" s="26">
        <v>209</v>
      </c>
      <c r="O744" s="86">
        <v>45331</v>
      </c>
      <c r="P744" s="86">
        <v>45397</v>
      </c>
      <c r="Q744" s="86">
        <v>45432</v>
      </c>
      <c r="R744" s="86">
        <v>45531</v>
      </c>
      <c r="S744" s="86">
        <v>45531</v>
      </c>
      <c r="T744" s="26" t="s">
        <v>110</v>
      </c>
    </row>
    <row r="745" spans="1:20" x14ac:dyDescent="0.25">
      <c r="A745" s="26">
        <v>93415746</v>
      </c>
      <c r="B745" s="26" t="s">
        <v>87</v>
      </c>
      <c r="C745" s="3" t="s">
        <v>1071</v>
      </c>
      <c r="D745" s="26" t="s">
        <v>89</v>
      </c>
      <c r="E745" s="86">
        <v>45084</v>
      </c>
      <c r="F745" s="3" t="s">
        <v>0</v>
      </c>
      <c r="G745" s="3" t="s">
        <v>307</v>
      </c>
      <c r="H745" s="3" t="s">
        <v>10</v>
      </c>
      <c r="I745" s="26" t="s">
        <v>29</v>
      </c>
      <c r="J745" s="26" t="s">
        <v>97</v>
      </c>
      <c r="K745" s="86">
        <v>45335</v>
      </c>
      <c r="L745" s="3" t="s">
        <v>10</v>
      </c>
      <c r="M745" s="3" t="s">
        <v>0</v>
      </c>
      <c r="N745" s="26">
        <v>209</v>
      </c>
      <c r="O745" s="86">
        <v>45335</v>
      </c>
      <c r="P745" s="86">
        <v>45369</v>
      </c>
      <c r="Q745" s="26"/>
      <c r="R745" s="26"/>
      <c r="S745" s="26"/>
      <c r="T745" s="26" t="s">
        <v>65</v>
      </c>
    </row>
    <row r="746" spans="1:20" x14ac:dyDescent="0.25">
      <c r="A746" s="26">
        <v>93419461</v>
      </c>
      <c r="B746" s="26" t="s">
        <v>87</v>
      </c>
      <c r="C746" s="3" t="s">
        <v>1072</v>
      </c>
      <c r="D746" s="26" t="s">
        <v>89</v>
      </c>
      <c r="E746" s="86">
        <v>45086</v>
      </c>
      <c r="F746" s="3" t="s">
        <v>0</v>
      </c>
      <c r="G746" s="3" t="s">
        <v>307</v>
      </c>
      <c r="H746" s="3" t="s">
        <v>1</v>
      </c>
      <c r="I746" s="26" t="s">
        <v>29</v>
      </c>
      <c r="J746" s="26" t="s">
        <v>97</v>
      </c>
      <c r="K746" s="86">
        <v>45349</v>
      </c>
      <c r="L746" s="3" t="s">
        <v>1</v>
      </c>
      <c r="M746" s="3" t="s">
        <v>0</v>
      </c>
      <c r="N746" s="26">
        <v>209</v>
      </c>
      <c r="O746" s="86">
        <v>45349</v>
      </c>
      <c r="P746" s="86">
        <v>45378</v>
      </c>
      <c r="Q746" s="86">
        <v>45409</v>
      </c>
      <c r="R746" s="26"/>
      <c r="S746" s="26"/>
      <c r="T746" s="26" t="s">
        <v>65</v>
      </c>
    </row>
    <row r="747" spans="1:20" x14ac:dyDescent="0.25">
      <c r="A747" s="26">
        <v>93420615</v>
      </c>
      <c r="B747" s="26" t="s">
        <v>87</v>
      </c>
      <c r="C747" s="3" t="s">
        <v>1073</v>
      </c>
      <c r="D747" s="26" t="s">
        <v>88</v>
      </c>
      <c r="E747" s="86">
        <v>45087</v>
      </c>
      <c r="F747" s="3" t="s">
        <v>0</v>
      </c>
      <c r="G747" s="3" t="s">
        <v>313</v>
      </c>
      <c r="H747" s="3" t="s">
        <v>22</v>
      </c>
      <c r="I747" s="26" t="s">
        <v>29</v>
      </c>
      <c r="J747" s="26" t="s">
        <v>97</v>
      </c>
      <c r="K747" s="86">
        <v>45343</v>
      </c>
      <c r="L747" s="3" t="s">
        <v>22</v>
      </c>
      <c r="M747" s="3" t="s">
        <v>0</v>
      </c>
      <c r="N747" s="26">
        <v>209</v>
      </c>
      <c r="O747" s="86">
        <v>45343</v>
      </c>
      <c r="P747" s="86">
        <v>45411</v>
      </c>
      <c r="Q747" s="26"/>
      <c r="R747" s="86">
        <v>45546</v>
      </c>
      <c r="S747" s="86">
        <v>45548</v>
      </c>
      <c r="T747" s="26" t="s">
        <v>65</v>
      </c>
    </row>
    <row r="748" spans="1:20" x14ac:dyDescent="0.25">
      <c r="A748" s="26">
        <v>93428471</v>
      </c>
      <c r="B748" s="26" t="s">
        <v>87</v>
      </c>
      <c r="C748" s="3" t="s">
        <v>1074</v>
      </c>
      <c r="D748" s="26" t="s">
        <v>89</v>
      </c>
      <c r="E748" s="86">
        <v>45093</v>
      </c>
      <c r="F748" s="3" t="s">
        <v>0</v>
      </c>
      <c r="G748" s="3"/>
      <c r="H748" s="3" t="s">
        <v>5</v>
      </c>
      <c r="I748" s="26" t="s">
        <v>29</v>
      </c>
      <c r="J748" s="26" t="s">
        <v>97</v>
      </c>
      <c r="K748" s="86">
        <v>45338</v>
      </c>
      <c r="L748" s="3" t="s">
        <v>5</v>
      </c>
      <c r="M748" s="3" t="s">
        <v>0</v>
      </c>
      <c r="N748" s="26">
        <v>209</v>
      </c>
      <c r="O748" s="86">
        <v>45338</v>
      </c>
      <c r="P748" s="86">
        <v>45366</v>
      </c>
      <c r="Q748" s="86">
        <v>45414</v>
      </c>
      <c r="R748" s="86">
        <v>45520</v>
      </c>
      <c r="S748" s="86">
        <v>45520</v>
      </c>
      <c r="T748" s="26" t="s">
        <v>110</v>
      </c>
    </row>
    <row r="749" spans="1:20" x14ac:dyDescent="0.25">
      <c r="A749" s="26">
        <v>93428475</v>
      </c>
      <c r="B749" s="26" t="s">
        <v>87</v>
      </c>
      <c r="C749" s="3" t="s">
        <v>1075</v>
      </c>
      <c r="D749" s="26" t="s">
        <v>89</v>
      </c>
      <c r="E749" s="86">
        <v>45093</v>
      </c>
      <c r="F749" s="3" t="s">
        <v>0</v>
      </c>
      <c r="G749" s="3"/>
      <c r="H749" s="3" t="s">
        <v>5</v>
      </c>
      <c r="I749" s="26" t="s">
        <v>29</v>
      </c>
      <c r="J749" s="26" t="s">
        <v>97</v>
      </c>
      <c r="K749" s="86">
        <v>45338</v>
      </c>
      <c r="L749" s="3" t="s">
        <v>5</v>
      </c>
      <c r="M749" s="3" t="s">
        <v>0</v>
      </c>
      <c r="N749" s="26">
        <v>209</v>
      </c>
      <c r="O749" s="86">
        <v>45338</v>
      </c>
      <c r="P749" s="86">
        <v>45366</v>
      </c>
      <c r="Q749" s="86">
        <v>45422</v>
      </c>
      <c r="R749" s="86">
        <v>45520</v>
      </c>
      <c r="S749" s="86">
        <v>45520</v>
      </c>
      <c r="T749" s="26" t="s">
        <v>110</v>
      </c>
    </row>
    <row r="750" spans="1:20" x14ac:dyDescent="0.25">
      <c r="A750" s="26">
        <v>93430849</v>
      </c>
      <c r="B750" s="26" t="s">
        <v>87</v>
      </c>
      <c r="C750" s="3" t="s">
        <v>1076</v>
      </c>
      <c r="D750" s="26" t="s">
        <v>89</v>
      </c>
      <c r="E750" s="86">
        <v>45096</v>
      </c>
      <c r="F750" s="3" t="s">
        <v>0</v>
      </c>
      <c r="G750" s="3" t="s">
        <v>307</v>
      </c>
      <c r="H750" s="3" t="s">
        <v>1</v>
      </c>
      <c r="I750" s="26" t="s">
        <v>29</v>
      </c>
      <c r="J750" s="26" t="s">
        <v>97</v>
      </c>
      <c r="K750" s="86">
        <v>45352</v>
      </c>
      <c r="L750" s="3" t="s">
        <v>1</v>
      </c>
      <c r="M750" s="3" t="s">
        <v>0</v>
      </c>
      <c r="N750" s="26">
        <v>209</v>
      </c>
      <c r="O750" s="86">
        <v>45352</v>
      </c>
      <c r="P750" s="86">
        <v>45415</v>
      </c>
      <c r="Q750" s="86">
        <v>45454</v>
      </c>
      <c r="R750" s="86">
        <v>45535</v>
      </c>
      <c r="S750" s="86">
        <v>45535</v>
      </c>
      <c r="T750" s="26" t="s">
        <v>110</v>
      </c>
    </row>
    <row r="751" spans="1:20" x14ac:dyDescent="0.25">
      <c r="A751" s="26">
        <v>93432190</v>
      </c>
      <c r="B751" s="26" t="s">
        <v>87</v>
      </c>
      <c r="C751" s="3" t="s">
        <v>1077</v>
      </c>
      <c r="D751" s="26" t="s">
        <v>89</v>
      </c>
      <c r="E751" s="86">
        <v>45096</v>
      </c>
      <c r="F751" s="3" t="s">
        <v>27</v>
      </c>
      <c r="G751" s="3" t="s">
        <v>306</v>
      </c>
      <c r="H751" s="3" t="s">
        <v>17</v>
      </c>
      <c r="I751" s="26" t="s">
        <v>29</v>
      </c>
      <c r="J751" s="26" t="s">
        <v>97</v>
      </c>
      <c r="K751" s="86">
        <v>45350</v>
      </c>
      <c r="L751" s="3" t="s">
        <v>17</v>
      </c>
      <c r="M751" s="3" t="s">
        <v>123</v>
      </c>
      <c r="N751" s="26">
        <v>209</v>
      </c>
      <c r="O751" s="86">
        <v>45350</v>
      </c>
      <c r="P751" s="86">
        <v>45383</v>
      </c>
      <c r="Q751" s="86">
        <v>45418</v>
      </c>
      <c r="R751" s="86">
        <v>45546</v>
      </c>
      <c r="S751" s="86">
        <v>45546</v>
      </c>
      <c r="T751" s="26" t="s">
        <v>110</v>
      </c>
    </row>
    <row r="752" spans="1:20" x14ac:dyDescent="0.25">
      <c r="A752" s="26">
        <v>93433727</v>
      </c>
      <c r="B752" s="26" t="s">
        <v>87</v>
      </c>
      <c r="C752" s="3" t="s">
        <v>1078</v>
      </c>
      <c r="D752" s="26" t="s">
        <v>88</v>
      </c>
      <c r="E752" s="86">
        <v>45097</v>
      </c>
      <c r="F752" s="3" t="s">
        <v>0</v>
      </c>
      <c r="G752" s="3" t="s">
        <v>307</v>
      </c>
      <c r="H752" s="3" t="s">
        <v>4</v>
      </c>
      <c r="I752" s="26" t="s">
        <v>29</v>
      </c>
      <c r="J752" s="26" t="s">
        <v>97</v>
      </c>
      <c r="K752" s="86">
        <v>45338</v>
      </c>
      <c r="L752" s="3" t="s">
        <v>4</v>
      </c>
      <c r="M752" s="3" t="s">
        <v>0</v>
      </c>
      <c r="N752" s="26">
        <v>209</v>
      </c>
      <c r="O752" s="86">
        <v>45338</v>
      </c>
      <c r="P752" s="86">
        <v>45404</v>
      </c>
      <c r="Q752" s="86">
        <v>45467</v>
      </c>
      <c r="R752" s="86">
        <v>45532</v>
      </c>
      <c r="S752" s="86">
        <v>45532</v>
      </c>
      <c r="T752" s="26" t="s">
        <v>110</v>
      </c>
    </row>
    <row r="753" spans="1:20" x14ac:dyDescent="0.25">
      <c r="A753" s="26">
        <v>93433844</v>
      </c>
      <c r="B753" s="26" t="s">
        <v>87</v>
      </c>
      <c r="C753" s="3" t="s">
        <v>1079</v>
      </c>
      <c r="D753" s="26" t="s">
        <v>89</v>
      </c>
      <c r="E753" s="86">
        <v>45098</v>
      </c>
      <c r="F753" s="3" t="s">
        <v>0</v>
      </c>
      <c r="G753" s="3" t="s">
        <v>312</v>
      </c>
      <c r="H753" s="3" t="s">
        <v>23</v>
      </c>
      <c r="I753" s="26" t="s">
        <v>29</v>
      </c>
      <c r="J753" s="26" t="s">
        <v>97</v>
      </c>
      <c r="K753" s="86">
        <v>45328</v>
      </c>
      <c r="L753" s="3" t="s">
        <v>23</v>
      </c>
      <c r="M753" s="3" t="s">
        <v>0</v>
      </c>
      <c r="N753" s="26">
        <v>209</v>
      </c>
      <c r="O753" s="86">
        <v>45328</v>
      </c>
      <c r="P753" s="86">
        <v>45354</v>
      </c>
      <c r="Q753" s="86">
        <v>45422</v>
      </c>
      <c r="R753" s="86">
        <v>45517</v>
      </c>
      <c r="S753" s="86">
        <v>45516</v>
      </c>
      <c r="T753" s="26" t="s">
        <v>110</v>
      </c>
    </row>
    <row r="754" spans="1:20" x14ac:dyDescent="0.25">
      <c r="A754" s="26">
        <v>93435057</v>
      </c>
      <c r="B754" s="26" t="s">
        <v>87</v>
      </c>
      <c r="C754" s="3" t="s">
        <v>1080</v>
      </c>
      <c r="D754" s="26" t="s">
        <v>88</v>
      </c>
      <c r="E754" s="86">
        <v>45098</v>
      </c>
      <c r="F754" s="3" t="s">
        <v>27</v>
      </c>
      <c r="G754" s="3" t="s">
        <v>306</v>
      </c>
      <c r="H754" s="3" t="s">
        <v>138</v>
      </c>
      <c r="I754" s="26" t="s">
        <v>29</v>
      </c>
      <c r="J754" s="26" t="s">
        <v>97</v>
      </c>
      <c r="K754" s="86">
        <v>45335</v>
      </c>
      <c r="L754" s="3" t="s">
        <v>138</v>
      </c>
      <c r="M754" s="3" t="s">
        <v>123</v>
      </c>
      <c r="N754" s="26">
        <v>209</v>
      </c>
      <c r="O754" s="86">
        <v>45335</v>
      </c>
      <c r="P754" s="86">
        <v>45397</v>
      </c>
      <c r="Q754" s="86">
        <v>45464</v>
      </c>
      <c r="R754" s="86">
        <v>45525</v>
      </c>
      <c r="S754" s="86">
        <v>45525</v>
      </c>
      <c r="T754" s="26" t="s">
        <v>110</v>
      </c>
    </row>
    <row r="755" spans="1:20" x14ac:dyDescent="0.25">
      <c r="A755" s="26">
        <v>93436272</v>
      </c>
      <c r="B755" s="26" t="s">
        <v>87</v>
      </c>
      <c r="C755" s="3" t="s">
        <v>1081</v>
      </c>
      <c r="D755" s="26" t="s">
        <v>88</v>
      </c>
      <c r="E755" s="86">
        <v>45099</v>
      </c>
      <c r="F755" s="3" t="s">
        <v>0</v>
      </c>
      <c r="G755" s="3" t="s">
        <v>313</v>
      </c>
      <c r="H755" s="3" t="s">
        <v>5</v>
      </c>
      <c r="I755" s="26" t="s">
        <v>29</v>
      </c>
      <c r="J755" s="26" t="s">
        <v>97</v>
      </c>
      <c r="K755" s="86">
        <v>45339</v>
      </c>
      <c r="L755" s="3" t="s">
        <v>5</v>
      </c>
      <c r="M755" s="3" t="s">
        <v>0</v>
      </c>
      <c r="N755" s="26">
        <v>209</v>
      </c>
      <c r="O755" s="86">
        <v>45339</v>
      </c>
      <c r="P755" s="86">
        <v>45383</v>
      </c>
      <c r="Q755" s="86">
        <v>45447</v>
      </c>
      <c r="R755" s="86">
        <v>45537</v>
      </c>
      <c r="S755" s="86">
        <v>45537</v>
      </c>
      <c r="T755" s="26" t="s">
        <v>110</v>
      </c>
    </row>
    <row r="756" spans="1:20" x14ac:dyDescent="0.25">
      <c r="A756" s="26">
        <v>93436470</v>
      </c>
      <c r="B756" s="26" t="s">
        <v>87</v>
      </c>
      <c r="C756" s="3" t="s">
        <v>1082</v>
      </c>
      <c r="D756" s="26" t="s">
        <v>88</v>
      </c>
      <c r="E756" s="86">
        <v>45099</v>
      </c>
      <c r="F756" s="3" t="s">
        <v>27</v>
      </c>
      <c r="G756" s="3" t="s">
        <v>306</v>
      </c>
      <c r="H756" s="3" t="s">
        <v>111</v>
      </c>
      <c r="I756" s="26" t="s">
        <v>29</v>
      </c>
      <c r="J756" s="26" t="s">
        <v>97</v>
      </c>
      <c r="K756" s="86">
        <v>45342</v>
      </c>
      <c r="L756" s="3" t="s">
        <v>111</v>
      </c>
      <c r="M756" s="3" t="s">
        <v>123</v>
      </c>
      <c r="N756" s="26">
        <v>209</v>
      </c>
      <c r="O756" s="86">
        <v>45342</v>
      </c>
      <c r="P756" s="86">
        <v>45370</v>
      </c>
      <c r="Q756" s="86">
        <v>45401</v>
      </c>
      <c r="R756" s="86">
        <v>45533</v>
      </c>
      <c r="S756" s="86">
        <v>45533</v>
      </c>
      <c r="T756" s="26" t="s">
        <v>110</v>
      </c>
    </row>
    <row r="757" spans="1:20" x14ac:dyDescent="0.25">
      <c r="A757" s="26">
        <v>93440054</v>
      </c>
      <c r="B757" s="26" t="s">
        <v>87</v>
      </c>
      <c r="C757" s="3" t="s">
        <v>1083</v>
      </c>
      <c r="D757" s="26" t="s">
        <v>89</v>
      </c>
      <c r="E757" s="86">
        <v>45103</v>
      </c>
      <c r="F757" s="3" t="s">
        <v>0</v>
      </c>
      <c r="G757" s="3" t="s">
        <v>306</v>
      </c>
      <c r="H757" s="3" t="s">
        <v>18</v>
      </c>
      <c r="I757" s="26" t="s">
        <v>29</v>
      </c>
      <c r="J757" s="26" t="s">
        <v>97</v>
      </c>
      <c r="K757" s="86">
        <v>45328</v>
      </c>
      <c r="L757" s="3" t="s">
        <v>41</v>
      </c>
      <c r="M757" s="3" t="s">
        <v>131</v>
      </c>
      <c r="N757" s="26">
        <v>209</v>
      </c>
      <c r="O757" s="86">
        <v>45328</v>
      </c>
      <c r="P757" s="26"/>
      <c r="Q757" s="26"/>
      <c r="R757" s="26"/>
      <c r="S757" s="26"/>
      <c r="T757" s="26" t="s">
        <v>65</v>
      </c>
    </row>
    <row r="758" spans="1:20" x14ac:dyDescent="0.25">
      <c r="A758" s="26">
        <v>93443962</v>
      </c>
      <c r="B758" s="26" t="s">
        <v>87</v>
      </c>
      <c r="C758" s="3" t="s">
        <v>1084</v>
      </c>
      <c r="D758" s="26" t="s">
        <v>88</v>
      </c>
      <c r="E758" s="86">
        <v>45105</v>
      </c>
      <c r="F758" s="3" t="s">
        <v>0</v>
      </c>
      <c r="G758" s="3" t="s">
        <v>307</v>
      </c>
      <c r="H758" s="3" t="s">
        <v>10</v>
      </c>
      <c r="I758" s="26" t="s">
        <v>29</v>
      </c>
      <c r="J758" s="26" t="s">
        <v>97</v>
      </c>
      <c r="K758" s="86">
        <v>45348</v>
      </c>
      <c r="L758" s="3" t="s">
        <v>10</v>
      </c>
      <c r="M758" s="3" t="s">
        <v>0</v>
      </c>
      <c r="N758" s="26">
        <v>209</v>
      </c>
      <c r="O758" s="86">
        <v>45348</v>
      </c>
      <c r="P758" s="26"/>
      <c r="Q758" s="26"/>
      <c r="R758" s="26"/>
      <c r="S758" s="26"/>
      <c r="T758" s="26" t="s">
        <v>65</v>
      </c>
    </row>
    <row r="759" spans="1:20" x14ac:dyDescent="0.25">
      <c r="A759" s="26">
        <v>93446688</v>
      </c>
      <c r="B759" s="26" t="s">
        <v>87</v>
      </c>
      <c r="C759" s="3" t="s">
        <v>1085</v>
      </c>
      <c r="D759" s="26" t="s">
        <v>89</v>
      </c>
      <c r="E759" s="86">
        <v>45108</v>
      </c>
      <c r="F759" s="3" t="s">
        <v>0</v>
      </c>
      <c r="G759" s="3" t="s">
        <v>307</v>
      </c>
      <c r="H759" s="3" t="s">
        <v>6</v>
      </c>
      <c r="I759" s="26" t="s">
        <v>29</v>
      </c>
      <c r="J759" s="26" t="s">
        <v>97</v>
      </c>
      <c r="K759" s="86">
        <v>45337</v>
      </c>
      <c r="L759" s="3" t="s">
        <v>6</v>
      </c>
      <c r="M759" s="3" t="s">
        <v>0</v>
      </c>
      <c r="N759" s="26">
        <v>209</v>
      </c>
      <c r="O759" s="86">
        <v>45337</v>
      </c>
      <c r="P759" s="26"/>
      <c r="Q759" s="26"/>
      <c r="R759" s="26"/>
      <c r="S759" s="26"/>
      <c r="T759" s="26" t="s">
        <v>65</v>
      </c>
    </row>
    <row r="760" spans="1:20" x14ac:dyDescent="0.25">
      <c r="A760" s="26">
        <v>93447453</v>
      </c>
      <c r="B760" s="26" t="s">
        <v>87</v>
      </c>
      <c r="C760" s="3" t="s">
        <v>1086</v>
      </c>
      <c r="D760" s="26" t="s">
        <v>89</v>
      </c>
      <c r="E760" s="86">
        <v>45108</v>
      </c>
      <c r="F760" s="3" t="s">
        <v>27</v>
      </c>
      <c r="G760" s="3" t="s">
        <v>305</v>
      </c>
      <c r="H760" s="3" t="s">
        <v>14</v>
      </c>
      <c r="I760" s="26" t="s">
        <v>29</v>
      </c>
      <c r="J760" s="26" t="s">
        <v>97</v>
      </c>
      <c r="K760" s="86">
        <v>45351</v>
      </c>
      <c r="L760" s="3" t="s">
        <v>26</v>
      </c>
      <c r="M760" s="3" t="s">
        <v>131</v>
      </c>
      <c r="N760" s="26">
        <v>209</v>
      </c>
      <c r="O760" s="26"/>
      <c r="P760" s="26"/>
      <c r="Q760" s="26"/>
      <c r="R760" s="26"/>
      <c r="S760" s="86">
        <v>45544</v>
      </c>
      <c r="T760" s="26" t="s">
        <v>65</v>
      </c>
    </row>
    <row r="761" spans="1:20" x14ac:dyDescent="0.25">
      <c r="A761" s="26">
        <v>93453485</v>
      </c>
      <c r="B761" s="26" t="s">
        <v>87</v>
      </c>
      <c r="C761" s="3" t="s">
        <v>1087</v>
      </c>
      <c r="D761" s="26" t="s">
        <v>89</v>
      </c>
      <c r="E761" s="86">
        <v>45113</v>
      </c>
      <c r="F761" s="3" t="s">
        <v>27</v>
      </c>
      <c r="G761" s="3" t="s">
        <v>305</v>
      </c>
      <c r="H761" s="3" t="s">
        <v>138</v>
      </c>
      <c r="I761" s="26" t="s">
        <v>29</v>
      </c>
      <c r="J761" s="26" t="s">
        <v>97</v>
      </c>
      <c r="K761" s="86">
        <v>45338</v>
      </c>
      <c r="L761" s="3" t="s">
        <v>138</v>
      </c>
      <c r="M761" s="3" t="s">
        <v>123</v>
      </c>
      <c r="N761" s="26">
        <v>209</v>
      </c>
      <c r="O761" s="86">
        <v>45338</v>
      </c>
      <c r="P761" s="26"/>
      <c r="Q761" s="26"/>
      <c r="R761" s="26"/>
      <c r="S761" s="26"/>
      <c r="T761" s="26" t="s">
        <v>65</v>
      </c>
    </row>
    <row r="762" spans="1:20" x14ac:dyDescent="0.25">
      <c r="A762" s="26">
        <v>93453506</v>
      </c>
      <c r="B762" s="26" t="s">
        <v>87</v>
      </c>
      <c r="C762" s="3" t="s">
        <v>1088</v>
      </c>
      <c r="D762" s="26" t="s">
        <v>89</v>
      </c>
      <c r="E762" s="86">
        <v>45113</v>
      </c>
      <c r="F762" s="3" t="s">
        <v>27</v>
      </c>
      <c r="G762" s="3" t="s">
        <v>305</v>
      </c>
      <c r="H762" s="3" t="s">
        <v>138</v>
      </c>
      <c r="I762" s="26" t="s">
        <v>29</v>
      </c>
      <c r="J762" s="26" t="s">
        <v>97</v>
      </c>
      <c r="K762" s="86">
        <v>45338</v>
      </c>
      <c r="L762" s="3" t="s">
        <v>138</v>
      </c>
      <c r="M762" s="3" t="s">
        <v>123</v>
      </c>
      <c r="N762" s="26">
        <v>209</v>
      </c>
      <c r="O762" s="86">
        <v>45338</v>
      </c>
      <c r="P762" s="26"/>
      <c r="Q762" s="26"/>
      <c r="R762" s="26"/>
      <c r="S762" s="26"/>
      <c r="T762" s="26" t="s">
        <v>65</v>
      </c>
    </row>
    <row r="763" spans="1:20" x14ac:dyDescent="0.25">
      <c r="A763" s="26">
        <v>93454022</v>
      </c>
      <c r="B763" s="26" t="s">
        <v>87</v>
      </c>
      <c r="C763" s="3" t="s">
        <v>1089</v>
      </c>
      <c r="D763" s="26" t="s">
        <v>89</v>
      </c>
      <c r="E763" s="86">
        <v>45113</v>
      </c>
      <c r="F763" s="3" t="s">
        <v>0</v>
      </c>
      <c r="G763" s="3" t="s">
        <v>1090</v>
      </c>
      <c r="H763" s="3" t="s">
        <v>1</v>
      </c>
      <c r="I763" s="26" t="s">
        <v>29</v>
      </c>
      <c r="J763" s="26" t="s">
        <v>97</v>
      </c>
      <c r="K763" s="86">
        <v>45342</v>
      </c>
      <c r="L763" s="3" t="s">
        <v>1</v>
      </c>
      <c r="M763" s="3" t="s">
        <v>0</v>
      </c>
      <c r="N763" s="26">
        <v>209</v>
      </c>
      <c r="O763" s="86">
        <v>45342</v>
      </c>
      <c r="P763" s="86">
        <v>45372</v>
      </c>
      <c r="Q763" s="86">
        <v>45432</v>
      </c>
      <c r="R763" s="86">
        <v>45546</v>
      </c>
      <c r="S763" s="86">
        <v>45546</v>
      </c>
      <c r="T763" s="26" t="s">
        <v>110</v>
      </c>
    </row>
    <row r="764" spans="1:20" x14ac:dyDescent="0.25">
      <c r="A764" s="26">
        <v>93463862</v>
      </c>
      <c r="B764" s="26" t="s">
        <v>87</v>
      </c>
      <c r="C764" s="3" t="s">
        <v>1091</v>
      </c>
      <c r="D764" s="26" t="s">
        <v>88</v>
      </c>
      <c r="E764" s="86">
        <v>45121</v>
      </c>
      <c r="F764" s="3" t="s">
        <v>27</v>
      </c>
      <c r="G764" s="3" t="s">
        <v>306</v>
      </c>
      <c r="H764" s="3" t="s">
        <v>274</v>
      </c>
      <c r="I764" s="26" t="s">
        <v>29</v>
      </c>
      <c r="J764" s="26" t="s">
        <v>97</v>
      </c>
      <c r="K764" s="86">
        <v>45337</v>
      </c>
      <c r="L764" s="3" t="s">
        <v>274</v>
      </c>
      <c r="M764" s="3" t="s">
        <v>123</v>
      </c>
      <c r="N764" s="26">
        <v>209</v>
      </c>
      <c r="O764" s="86">
        <v>45337</v>
      </c>
      <c r="P764" s="26"/>
      <c r="Q764" s="26"/>
      <c r="R764" s="26"/>
      <c r="S764" s="26"/>
      <c r="T764" s="26" t="s">
        <v>65</v>
      </c>
    </row>
    <row r="765" spans="1:20" x14ac:dyDescent="0.25">
      <c r="A765" s="26">
        <v>93465787</v>
      </c>
      <c r="B765" s="26" t="s">
        <v>87</v>
      </c>
      <c r="C765" s="3" t="s">
        <v>1092</v>
      </c>
      <c r="D765" s="26" t="s">
        <v>89</v>
      </c>
      <c r="E765" s="86">
        <v>45122</v>
      </c>
      <c r="F765" s="3" t="s">
        <v>0</v>
      </c>
      <c r="G765" s="3" t="s">
        <v>305</v>
      </c>
      <c r="H765" s="3" t="s">
        <v>3</v>
      </c>
      <c r="I765" s="26" t="s">
        <v>29</v>
      </c>
      <c r="J765" s="26" t="s">
        <v>97</v>
      </c>
      <c r="K765" s="86">
        <v>45345</v>
      </c>
      <c r="L765" s="3" t="s">
        <v>3</v>
      </c>
      <c r="M765" s="3" t="s">
        <v>0</v>
      </c>
      <c r="N765" s="26">
        <v>209</v>
      </c>
      <c r="O765" s="86">
        <v>45345</v>
      </c>
      <c r="P765" s="86">
        <v>45398</v>
      </c>
      <c r="Q765" s="86">
        <v>45461</v>
      </c>
      <c r="R765" s="86">
        <v>45554</v>
      </c>
      <c r="S765" s="86">
        <v>45554</v>
      </c>
      <c r="T765" s="26" t="s">
        <v>110</v>
      </c>
    </row>
    <row r="766" spans="1:20" x14ac:dyDescent="0.25">
      <c r="A766" s="26">
        <v>93466059</v>
      </c>
      <c r="B766" s="26" t="s">
        <v>87</v>
      </c>
      <c r="C766" s="3" t="s">
        <v>1093</v>
      </c>
      <c r="D766" s="26" t="s">
        <v>89</v>
      </c>
      <c r="E766" s="86">
        <v>45122</v>
      </c>
      <c r="F766" s="3" t="s">
        <v>27</v>
      </c>
      <c r="G766" s="3" t="s">
        <v>306</v>
      </c>
      <c r="H766" s="3" t="s">
        <v>115</v>
      </c>
      <c r="I766" s="26" t="s">
        <v>29</v>
      </c>
      <c r="J766" s="26" t="s">
        <v>97</v>
      </c>
      <c r="K766" s="86">
        <v>45346</v>
      </c>
      <c r="L766" s="3" t="s">
        <v>115</v>
      </c>
      <c r="M766" s="3" t="s">
        <v>129</v>
      </c>
      <c r="N766" s="26">
        <v>209</v>
      </c>
      <c r="O766" s="86">
        <v>45346</v>
      </c>
      <c r="P766" s="86">
        <v>45376</v>
      </c>
      <c r="Q766" s="86">
        <v>45436</v>
      </c>
      <c r="R766" s="26"/>
      <c r="S766" s="26"/>
      <c r="T766" s="26" t="s">
        <v>65</v>
      </c>
    </row>
    <row r="767" spans="1:20" x14ac:dyDescent="0.25">
      <c r="A767" s="26">
        <v>93466444</v>
      </c>
      <c r="B767" s="26" t="s">
        <v>87</v>
      </c>
      <c r="C767" s="3" t="s">
        <v>1094</v>
      </c>
      <c r="D767" s="26" t="s">
        <v>89</v>
      </c>
      <c r="E767" s="86">
        <v>45123</v>
      </c>
      <c r="F767" s="3" t="s">
        <v>0</v>
      </c>
      <c r="G767" s="3" t="s">
        <v>307</v>
      </c>
      <c r="H767" s="3" t="s">
        <v>19</v>
      </c>
      <c r="I767" s="26" t="s">
        <v>29</v>
      </c>
      <c r="J767" s="26" t="s">
        <v>97</v>
      </c>
      <c r="K767" s="86">
        <v>45342</v>
      </c>
      <c r="L767" s="3" t="s">
        <v>19</v>
      </c>
      <c r="M767" s="3" t="s">
        <v>0</v>
      </c>
      <c r="N767" s="26">
        <v>209</v>
      </c>
      <c r="O767" s="86">
        <v>45342</v>
      </c>
      <c r="P767" s="26"/>
      <c r="Q767" s="26"/>
      <c r="R767" s="26"/>
      <c r="S767" s="26"/>
      <c r="T767" s="26" t="s">
        <v>65</v>
      </c>
    </row>
    <row r="768" spans="1:20" x14ac:dyDescent="0.25">
      <c r="A768" s="26">
        <v>93466604</v>
      </c>
      <c r="B768" s="26" t="s">
        <v>87</v>
      </c>
      <c r="C768" s="3" t="s">
        <v>1095</v>
      </c>
      <c r="D768" s="26" t="s">
        <v>89</v>
      </c>
      <c r="E768" s="86">
        <v>45123</v>
      </c>
      <c r="F768" s="3" t="s">
        <v>0</v>
      </c>
      <c r="G768" s="3" t="s">
        <v>307</v>
      </c>
      <c r="H768" s="3" t="s">
        <v>130</v>
      </c>
      <c r="I768" s="26" t="s">
        <v>29</v>
      </c>
      <c r="J768" s="26" t="s">
        <v>97</v>
      </c>
      <c r="K768" s="86">
        <v>45327</v>
      </c>
      <c r="L768" s="3" t="s">
        <v>130</v>
      </c>
      <c r="M768" s="3" t="s">
        <v>0</v>
      </c>
      <c r="N768" s="26">
        <v>209</v>
      </c>
      <c r="O768" s="86">
        <v>45327</v>
      </c>
      <c r="P768" s="26"/>
      <c r="Q768" s="26"/>
      <c r="R768" s="26"/>
      <c r="S768" s="26"/>
      <c r="T768" s="26" t="s">
        <v>65</v>
      </c>
    </row>
    <row r="769" spans="1:20" x14ac:dyDescent="0.25">
      <c r="A769" s="26">
        <v>93467493</v>
      </c>
      <c r="B769" s="26" t="s">
        <v>87</v>
      </c>
      <c r="C769" s="3" t="s">
        <v>1096</v>
      </c>
      <c r="D769" s="26" t="s">
        <v>89</v>
      </c>
      <c r="E769" s="86">
        <v>45124</v>
      </c>
      <c r="F769" s="3" t="s">
        <v>0</v>
      </c>
      <c r="G769" s="3"/>
      <c r="H769" s="3" t="s">
        <v>3</v>
      </c>
      <c r="I769" s="26" t="s">
        <v>29</v>
      </c>
      <c r="J769" s="26" t="s">
        <v>97</v>
      </c>
      <c r="K769" s="86">
        <v>45327</v>
      </c>
      <c r="L769" s="3" t="s">
        <v>3</v>
      </c>
      <c r="M769" s="3" t="s">
        <v>0</v>
      </c>
      <c r="N769" s="26">
        <v>209</v>
      </c>
      <c r="O769" s="86">
        <v>45327</v>
      </c>
      <c r="P769" s="86">
        <v>45376</v>
      </c>
      <c r="Q769" s="86">
        <v>45439</v>
      </c>
      <c r="R769" s="86">
        <v>45536</v>
      </c>
      <c r="S769" s="86">
        <v>45536</v>
      </c>
      <c r="T769" s="26" t="s">
        <v>110</v>
      </c>
    </row>
    <row r="770" spans="1:20" x14ac:dyDescent="0.25">
      <c r="A770" s="26">
        <v>93468270</v>
      </c>
      <c r="B770" s="26" t="s">
        <v>87</v>
      </c>
      <c r="C770" s="3" t="s">
        <v>1097</v>
      </c>
      <c r="D770" s="26" t="s">
        <v>89</v>
      </c>
      <c r="E770" s="86">
        <v>45123</v>
      </c>
      <c r="F770" s="3" t="s">
        <v>0</v>
      </c>
      <c r="G770" s="3" t="s">
        <v>306</v>
      </c>
      <c r="H770" s="3" t="s">
        <v>112</v>
      </c>
      <c r="I770" s="26" t="s">
        <v>29</v>
      </c>
      <c r="J770" s="26" t="s">
        <v>97</v>
      </c>
      <c r="K770" s="86">
        <v>45329</v>
      </c>
      <c r="L770" s="3" t="s">
        <v>112</v>
      </c>
      <c r="M770" s="3" t="s">
        <v>0</v>
      </c>
      <c r="N770" s="26">
        <v>209</v>
      </c>
      <c r="O770" s="86">
        <v>45329</v>
      </c>
      <c r="P770" s="86">
        <v>45378</v>
      </c>
      <c r="Q770" s="86">
        <v>45412</v>
      </c>
      <c r="R770" s="86">
        <v>45516</v>
      </c>
      <c r="S770" s="86">
        <v>45516</v>
      </c>
      <c r="T770" s="26" t="s">
        <v>110</v>
      </c>
    </row>
    <row r="771" spans="1:20" x14ac:dyDescent="0.25">
      <c r="A771" s="26">
        <v>93468498</v>
      </c>
      <c r="B771" s="26" t="s">
        <v>87</v>
      </c>
      <c r="C771" s="3" t="s">
        <v>1098</v>
      </c>
      <c r="D771" s="26" t="s">
        <v>89</v>
      </c>
      <c r="E771" s="86">
        <v>45124</v>
      </c>
      <c r="F771" s="3" t="s">
        <v>0</v>
      </c>
      <c r="G771" s="3" t="s">
        <v>308</v>
      </c>
      <c r="H771" s="3" t="s">
        <v>1</v>
      </c>
      <c r="I771" s="26" t="s">
        <v>29</v>
      </c>
      <c r="J771" s="26" t="s">
        <v>97</v>
      </c>
      <c r="K771" s="86">
        <v>45343</v>
      </c>
      <c r="L771" s="3" t="s">
        <v>1</v>
      </c>
      <c r="M771" s="3" t="s">
        <v>0</v>
      </c>
      <c r="N771" s="26">
        <v>209</v>
      </c>
      <c r="O771" s="86">
        <v>45343</v>
      </c>
      <c r="P771" s="86">
        <v>45390</v>
      </c>
      <c r="Q771" s="86">
        <v>45420</v>
      </c>
      <c r="R771" s="26"/>
      <c r="S771" s="26"/>
      <c r="T771" s="26" t="s">
        <v>65</v>
      </c>
    </row>
    <row r="772" spans="1:20" x14ac:dyDescent="0.25">
      <c r="A772" s="26">
        <v>93469191</v>
      </c>
      <c r="B772" s="26" t="s">
        <v>87</v>
      </c>
      <c r="C772" s="3" t="s">
        <v>1099</v>
      </c>
      <c r="D772" s="26" t="s">
        <v>89</v>
      </c>
      <c r="E772" s="86">
        <v>45124</v>
      </c>
      <c r="F772" s="3" t="s">
        <v>0</v>
      </c>
      <c r="G772" s="3" t="s">
        <v>428</v>
      </c>
      <c r="H772" s="3" t="s">
        <v>6</v>
      </c>
      <c r="I772" s="26" t="s">
        <v>29</v>
      </c>
      <c r="J772" s="26" t="s">
        <v>97</v>
      </c>
      <c r="K772" s="86">
        <v>45329</v>
      </c>
      <c r="L772" s="3" t="s">
        <v>6</v>
      </c>
      <c r="M772" s="3" t="s">
        <v>0</v>
      </c>
      <c r="N772" s="26">
        <v>209</v>
      </c>
      <c r="O772" s="86">
        <v>45329</v>
      </c>
      <c r="P772" s="86">
        <v>45358</v>
      </c>
      <c r="Q772" s="26"/>
      <c r="R772" s="26"/>
      <c r="S772" s="86">
        <v>45509</v>
      </c>
      <c r="T772" s="26" t="s">
        <v>65</v>
      </c>
    </row>
    <row r="773" spans="1:20" x14ac:dyDescent="0.25">
      <c r="A773" s="26">
        <v>93470004</v>
      </c>
      <c r="B773" s="26" t="s">
        <v>87</v>
      </c>
      <c r="C773" s="3" t="s">
        <v>1100</v>
      </c>
      <c r="D773" s="26" t="s">
        <v>89</v>
      </c>
      <c r="E773" s="86">
        <v>45125</v>
      </c>
      <c r="F773" s="3" t="s">
        <v>0</v>
      </c>
      <c r="G773" s="3" t="s">
        <v>1101</v>
      </c>
      <c r="H773" s="3" t="s">
        <v>2</v>
      </c>
      <c r="I773" s="26" t="s">
        <v>29</v>
      </c>
      <c r="J773" s="26" t="s">
        <v>97</v>
      </c>
      <c r="K773" s="86">
        <v>45344</v>
      </c>
      <c r="L773" s="3" t="s">
        <v>2</v>
      </c>
      <c r="M773" s="3" t="s">
        <v>0</v>
      </c>
      <c r="N773" s="26">
        <v>209</v>
      </c>
      <c r="O773" s="86">
        <v>45344</v>
      </c>
      <c r="P773" s="86">
        <v>45404</v>
      </c>
      <c r="Q773" s="86">
        <v>45468</v>
      </c>
      <c r="R773" s="86">
        <v>45553</v>
      </c>
      <c r="S773" s="86">
        <v>45553</v>
      </c>
      <c r="T773" s="26" t="s">
        <v>110</v>
      </c>
    </row>
    <row r="774" spans="1:20" x14ac:dyDescent="0.25">
      <c r="A774" s="26">
        <v>93471129</v>
      </c>
      <c r="B774" s="26" t="s">
        <v>87</v>
      </c>
      <c r="C774" s="3" t="s">
        <v>1102</v>
      </c>
      <c r="D774" s="26" t="s">
        <v>89</v>
      </c>
      <c r="E774" s="86">
        <v>45126</v>
      </c>
      <c r="F774" s="3" t="s">
        <v>0</v>
      </c>
      <c r="G774" s="3" t="s">
        <v>314</v>
      </c>
      <c r="H774" s="3" t="s">
        <v>19</v>
      </c>
      <c r="I774" s="26" t="s">
        <v>29</v>
      </c>
      <c r="J774" s="26" t="s">
        <v>97</v>
      </c>
      <c r="K774" s="86">
        <v>45342</v>
      </c>
      <c r="L774" s="3" t="s">
        <v>19</v>
      </c>
      <c r="M774" s="3" t="s">
        <v>0</v>
      </c>
      <c r="N774" s="26">
        <v>209</v>
      </c>
      <c r="O774" s="86">
        <v>45342</v>
      </c>
      <c r="P774" s="86">
        <v>45407</v>
      </c>
      <c r="Q774" s="86">
        <v>45433</v>
      </c>
      <c r="R774" s="86">
        <v>45547</v>
      </c>
      <c r="S774" s="86">
        <v>45547</v>
      </c>
      <c r="T774" s="26" t="s">
        <v>110</v>
      </c>
    </row>
    <row r="775" spans="1:20" x14ac:dyDescent="0.25">
      <c r="A775" s="26">
        <v>93472969</v>
      </c>
      <c r="B775" s="26" t="s">
        <v>87</v>
      </c>
      <c r="C775" s="3" t="s">
        <v>1103</v>
      </c>
      <c r="D775" s="26" t="s">
        <v>88</v>
      </c>
      <c r="E775" s="86">
        <v>45128</v>
      </c>
      <c r="F775" s="3" t="s">
        <v>0</v>
      </c>
      <c r="G775" s="3" t="s">
        <v>307</v>
      </c>
      <c r="H775" s="3" t="s">
        <v>4</v>
      </c>
      <c r="I775" s="26" t="s">
        <v>29</v>
      </c>
      <c r="J775" s="26" t="s">
        <v>97</v>
      </c>
      <c r="K775" s="86">
        <v>45356</v>
      </c>
      <c r="L775" s="3" t="s">
        <v>4</v>
      </c>
      <c r="M775" s="3" t="s">
        <v>0</v>
      </c>
      <c r="N775" s="26">
        <v>209</v>
      </c>
      <c r="O775" s="86">
        <v>45356</v>
      </c>
      <c r="P775" s="86">
        <v>45405</v>
      </c>
      <c r="Q775" s="86">
        <v>45435</v>
      </c>
      <c r="R775" s="26"/>
      <c r="S775" s="86">
        <v>45555</v>
      </c>
      <c r="T775" s="26" t="s">
        <v>65</v>
      </c>
    </row>
    <row r="776" spans="1:20" x14ac:dyDescent="0.25">
      <c r="A776" s="26">
        <v>93475101</v>
      </c>
      <c r="B776" s="26" t="s">
        <v>87</v>
      </c>
      <c r="C776" s="3" t="s">
        <v>1104</v>
      </c>
      <c r="D776" s="26" t="s">
        <v>89</v>
      </c>
      <c r="E776" s="86">
        <v>45130</v>
      </c>
      <c r="F776" s="3" t="s">
        <v>0</v>
      </c>
      <c r="G776" s="3" t="s">
        <v>307</v>
      </c>
      <c r="H776" s="3" t="s">
        <v>6</v>
      </c>
      <c r="I776" s="26" t="s">
        <v>29</v>
      </c>
      <c r="J776" s="26" t="s">
        <v>97</v>
      </c>
      <c r="K776" s="86">
        <v>45343</v>
      </c>
      <c r="L776" s="3" t="s">
        <v>6</v>
      </c>
      <c r="M776" s="3" t="s">
        <v>0</v>
      </c>
      <c r="N776" s="26">
        <v>209</v>
      </c>
      <c r="O776" s="86">
        <v>45343</v>
      </c>
      <c r="P776" s="26"/>
      <c r="Q776" s="26"/>
      <c r="R776" s="26"/>
      <c r="S776" s="26"/>
      <c r="T776" s="26" t="s">
        <v>65</v>
      </c>
    </row>
    <row r="777" spans="1:20" x14ac:dyDescent="0.25">
      <c r="A777" s="26">
        <v>93477402</v>
      </c>
      <c r="B777" s="26" t="s">
        <v>87</v>
      </c>
      <c r="C777" s="3" t="s">
        <v>1105</v>
      </c>
      <c r="D777" s="26" t="s">
        <v>89</v>
      </c>
      <c r="E777" s="86">
        <v>45131</v>
      </c>
      <c r="F777" s="3" t="s">
        <v>0</v>
      </c>
      <c r="G777" s="3" t="s">
        <v>306</v>
      </c>
      <c r="H777" s="3" t="s">
        <v>112</v>
      </c>
      <c r="I777" s="26" t="s">
        <v>29</v>
      </c>
      <c r="J777" s="26" t="s">
        <v>97</v>
      </c>
      <c r="K777" s="86">
        <v>45335</v>
      </c>
      <c r="L777" s="3" t="s">
        <v>112</v>
      </c>
      <c r="M777" s="3" t="s">
        <v>0</v>
      </c>
      <c r="N777" s="26">
        <v>209</v>
      </c>
      <c r="O777" s="86">
        <v>45335</v>
      </c>
      <c r="P777" s="86">
        <v>45393</v>
      </c>
      <c r="Q777" s="86">
        <v>45456</v>
      </c>
      <c r="R777" s="86">
        <v>45515</v>
      </c>
      <c r="S777" s="86">
        <v>45515</v>
      </c>
      <c r="T777" s="26" t="s">
        <v>110</v>
      </c>
    </row>
    <row r="778" spans="1:20" x14ac:dyDescent="0.25">
      <c r="A778" s="26">
        <v>93477461</v>
      </c>
      <c r="B778" s="26" t="s">
        <v>87</v>
      </c>
      <c r="C778" s="3" t="s">
        <v>1106</v>
      </c>
      <c r="D778" s="26" t="s">
        <v>88</v>
      </c>
      <c r="E778" s="86">
        <v>45132</v>
      </c>
      <c r="F778" s="3" t="s">
        <v>27</v>
      </c>
      <c r="G778" s="3" t="s">
        <v>411</v>
      </c>
      <c r="H778" s="3" t="s">
        <v>134</v>
      </c>
      <c r="I778" s="26" t="s">
        <v>29</v>
      </c>
      <c r="J778" s="26" t="s">
        <v>97</v>
      </c>
      <c r="K778" s="86">
        <v>45332</v>
      </c>
      <c r="L778" s="3" t="s">
        <v>134</v>
      </c>
      <c r="M778" s="3" t="s">
        <v>129</v>
      </c>
      <c r="N778" s="26">
        <v>209</v>
      </c>
      <c r="O778" s="86">
        <v>45332</v>
      </c>
      <c r="P778" s="86">
        <v>45362</v>
      </c>
      <c r="Q778" s="86">
        <v>45392</v>
      </c>
      <c r="R778" s="86">
        <v>45514</v>
      </c>
      <c r="S778" s="86">
        <v>45514</v>
      </c>
      <c r="T778" s="26" t="s">
        <v>110</v>
      </c>
    </row>
    <row r="779" spans="1:20" x14ac:dyDescent="0.25">
      <c r="A779" s="26">
        <v>93478620</v>
      </c>
      <c r="B779" s="26" t="s">
        <v>87</v>
      </c>
      <c r="C779" s="3" t="s">
        <v>1107</v>
      </c>
      <c r="D779" s="26" t="s">
        <v>88</v>
      </c>
      <c r="E779" s="86">
        <v>45132</v>
      </c>
      <c r="F779" s="3" t="s">
        <v>27</v>
      </c>
      <c r="G779" s="3" t="s">
        <v>306</v>
      </c>
      <c r="H779" s="3" t="s">
        <v>14</v>
      </c>
      <c r="I779" s="26" t="s">
        <v>29</v>
      </c>
      <c r="J779" s="26" t="s">
        <v>97</v>
      </c>
      <c r="K779" s="86">
        <v>45327</v>
      </c>
      <c r="L779" s="3" t="s">
        <v>14</v>
      </c>
      <c r="M779" s="3" t="s">
        <v>123</v>
      </c>
      <c r="N779" s="26">
        <v>209</v>
      </c>
      <c r="O779" s="86">
        <v>45327</v>
      </c>
      <c r="P779" s="86">
        <v>45387</v>
      </c>
      <c r="Q779" s="26"/>
      <c r="R779" s="86">
        <v>45527</v>
      </c>
      <c r="S779" s="86">
        <v>45513</v>
      </c>
      <c r="T779" s="26" t="s">
        <v>65</v>
      </c>
    </row>
    <row r="780" spans="1:20" x14ac:dyDescent="0.25">
      <c r="A780" s="26">
        <v>93479878</v>
      </c>
      <c r="B780" s="26" t="s">
        <v>87</v>
      </c>
      <c r="C780" s="3" t="s">
        <v>1108</v>
      </c>
      <c r="D780" s="26" t="s">
        <v>89</v>
      </c>
      <c r="E780" s="86">
        <v>45133</v>
      </c>
      <c r="F780" s="3" t="s">
        <v>0</v>
      </c>
      <c r="G780" s="3" t="s">
        <v>306</v>
      </c>
      <c r="H780" s="3" t="s">
        <v>23</v>
      </c>
      <c r="I780" s="26" t="s">
        <v>29</v>
      </c>
      <c r="J780" s="26" t="s">
        <v>97</v>
      </c>
      <c r="K780" s="86">
        <v>45334</v>
      </c>
      <c r="L780" s="3" t="s">
        <v>23</v>
      </c>
      <c r="M780" s="3" t="s">
        <v>0</v>
      </c>
      <c r="N780" s="26">
        <v>209</v>
      </c>
      <c r="O780" s="86">
        <v>45334</v>
      </c>
      <c r="P780" s="86">
        <v>45364</v>
      </c>
      <c r="Q780" s="86">
        <v>45433</v>
      </c>
      <c r="R780" s="86">
        <v>45541</v>
      </c>
      <c r="S780" s="86">
        <v>45541</v>
      </c>
      <c r="T780" s="26" t="s">
        <v>110</v>
      </c>
    </row>
    <row r="781" spans="1:20" x14ac:dyDescent="0.25">
      <c r="A781" s="26">
        <v>93481041</v>
      </c>
      <c r="B781" s="26" t="s">
        <v>87</v>
      </c>
      <c r="C781" s="3" t="s">
        <v>1109</v>
      </c>
      <c r="D781" s="26" t="s">
        <v>88</v>
      </c>
      <c r="E781" s="86">
        <v>45134</v>
      </c>
      <c r="F781" s="3" t="s">
        <v>28</v>
      </c>
      <c r="G781" s="3" t="s">
        <v>493</v>
      </c>
      <c r="H781" s="3" t="s">
        <v>24</v>
      </c>
      <c r="I781" s="26" t="s">
        <v>29</v>
      </c>
      <c r="J781" s="26" t="s">
        <v>97</v>
      </c>
      <c r="K781" s="86">
        <v>45343</v>
      </c>
      <c r="L781" s="3" t="s">
        <v>24</v>
      </c>
      <c r="M781" s="3" t="s">
        <v>123</v>
      </c>
      <c r="N781" s="26">
        <v>209</v>
      </c>
      <c r="O781" s="86">
        <v>45343</v>
      </c>
      <c r="P781" s="26"/>
      <c r="Q781" s="26"/>
      <c r="R781" s="86">
        <v>45552</v>
      </c>
      <c r="S781" s="86">
        <v>45552</v>
      </c>
      <c r="T781" s="26" t="s">
        <v>65</v>
      </c>
    </row>
    <row r="782" spans="1:20" x14ac:dyDescent="0.25">
      <c r="A782" s="26">
        <v>93482849</v>
      </c>
      <c r="B782" s="26" t="s">
        <v>87</v>
      </c>
      <c r="C782" s="3" t="s">
        <v>1110</v>
      </c>
      <c r="D782" s="26" t="s">
        <v>88</v>
      </c>
      <c r="E782" s="86">
        <v>45136</v>
      </c>
      <c r="F782" s="3" t="s">
        <v>0</v>
      </c>
      <c r="G782" s="3" t="s">
        <v>307</v>
      </c>
      <c r="H782" s="3" t="s">
        <v>3</v>
      </c>
      <c r="I782" s="26" t="s">
        <v>29</v>
      </c>
      <c r="J782" s="26" t="s">
        <v>97</v>
      </c>
      <c r="K782" s="86">
        <v>45356</v>
      </c>
      <c r="L782" s="3" t="s">
        <v>3</v>
      </c>
      <c r="M782" s="3" t="s">
        <v>0</v>
      </c>
      <c r="N782" s="26">
        <v>209</v>
      </c>
      <c r="O782" s="86">
        <v>45356</v>
      </c>
      <c r="P782" s="86">
        <v>45405</v>
      </c>
      <c r="Q782" s="86">
        <v>45467</v>
      </c>
      <c r="R782" s="86">
        <v>45565</v>
      </c>
      <c r="S782" s="86">
        <v>45565</v>
      </c>
      <c r="T782" s="26" t="s">
        <v>110</v>
      </c>
    </row>
    <row r="783" spans="1:20" x14ac:dyDescent="0.25">
      <c r="A783" s="26">
        <v>93483964</v>
      </c>
      <c r="B783" s="26" t="s">
        <v>87</v>
      </c>
      <c r="C783" s="3" t="s">
        <v>1111</v>
      </c>
      <c r="D783" s="26" t="s">
        <v>88</v>
      </c>
      <c r="E783" s="86">
        <v>45137</v>
      </c>
      <c r="F783" s="3" t="s">
        <v>30</v>
      </c>
      <c r="G783" s="3" t="s">
        <v>310</v>
      </c>
      <c r="H783" s="3" t="s">
        <v>5</v>
      </c>
      <c r="I783" s="26" t="s">
        <v>29</v>
      </c>
      <c r="J783" s="26" t="s">
        <v>97</v>
      </c>
      <c r="K783" s="86">
        <v>45350</v>
      </c>
      <c r="L783" s="3" t="s">
        <v>5</v>
      </c>
      <c r="M783" s="3" t="s">
        <v>0</v>
      </c>
      <c r="N783" s="26">
        <v>209</v>
      </c>
      <c r="O783" s="86">
        <v>45350</v>
      </c>
      <c r="P783" s="86">
        <v>45385</v>
      </c>
      <c r="Q783" s="86">
        <v>45418</v>
      </c>
      <c r="R783" s="86">
        <v>45541</v>
      </c>
      <c r="S783" s="86">
        <v>45541</v>
      </c>
      <c r="T783" s="26" t="s">
        <v>110</v>
      </c>
    </row>
    <row r="784" spans="1:20" x14ac:dyDescent="0.25">
      <c r="A784" s="26">
        <v>93483988</v>
      </c>
      <c r="B784" s="26" t="s">
        <v>87</v>
      </c>
      <c r="C784" s="3" t="s">
        <v>1112</v>
      </c>
      <c r="D784" s="26" t="s">
        <v>88</v>
      </c>
      <c r="E784" s="86">
        <v>45137</v>
      </c>
      <c r="F784" s="3" t="s">
        <v>0</v>
      </c>
      <c r="G784" s="3" t="s">
        <v>307</v>
      </c>
      <c r="H784" s="3" t="s">
        <v>3</v>
      </c>
      <c r="I784" s="26" t="s">
        <v>29</v>
      </c>
      <c r="J784" s="26" t="s">
        <v>97</v>
      </c>
      <c r="K784" s="86">
        <v>45337</v>
      </c>
      <c r="L784" s="3" t="s">
        <v>3</v>
      </c>
      <c r="M784" s="3" t="s">
        <v>0</v>
      </c>
      <c r="N784" s="26">
        <v>209</v>
      </c>
      <c r="O784" s="86">
        <v>45337</v>
      </c>
      <c r="P784" s="86">
        <v>45393</v>
      </c>
      <c r="Q784" s="86">
        <v>45423</v>
      </c>
      <c r="R784" s="26"/>
      <c r="S784" s="26"/>
      <c r="T784" s="26" t="s">
        <v>65</v>
      </c>
    </row>
    <row r="785" spans="1:20" x14ac:dyDescent="0.25">
      <c r="A785" s="26">
        <v>93484808</v>
      </c>
      <c r="B785" s="26" t="s">
        <v>87</v>
      </c>
      <c r="C785" s="3" t="s">
        <v>1113</v>
      </c>
      <c r="D785" s="26" t="s">
        <v>88</v>
      </c>
      <c r="E785" s="86">
        <v>45138</v>
      </c>
      <c r="F785" s="3" t="s">
        <v>27</v>
      </c>
      <c r="G785" s="3" t="s">
        <v>306</v>
      </c>
      <c r="H785" s="3" t="s">
        <v>268</v>
      </c>
      <c r="I785" s="26" t="s">
        <v>29</v>
      </c>
      <c r="J785" s="26" t="s">
        <v>97</v>
      </c>
      <c r="K785" s="86">
        <v>45327</v>
      </c>
      <c r="L785" s="3" t="s">
        <v>268</v>
      </c>
      <c r="M785" s="3" t="s">
        <v>129</v>
      </c>
      <c r="N785" s="26">
        <v>209</v>
      </c>
      <c r="O785" s="86">
        <v>45327</v>
      </c>
      <c r="P785" s="86">
        <v>45359</v>
      </c>
      <c r="Q785" s="86">
        <v>45388</v>
      </c>
      <c r="R785" s="86">
        <v>45530</v>
      </c>
      <c r="S785" s="86">
        <v>45530</v>
      </c>
      <c r="T785" s="26" t="s">
        <v>110</v>
      </c>
    </row>
    <row r="786" spans="1:20" x14ac:dyDescent="0.25">
      <c r="A786" s="26">
        <v>93484953</v>
      </c>
      <c r="B786" s="26" t="s">
        <v>87</v>
      </c>
      <c r="C786" s="3" t="s">
        <v>1114</v>
      </c>
      <c r="D786" s="26" t="s">
        <v>89</v>
      </c>
      <c r="E786" s="86">
        <v>45138</v>
      </c>
      <c r="F786" s="3" t="s">
        <v>27</v>
      </c>
      <c r="G786" s="3" t="s">
        <v>306</v>
      </c>
      <c r="H786" s="3" t="s">
        <v>140</v>
      </c>
      <c r="I786" s="26" t="s">
        <v>29</v>
      </c>
      <c r="J786" s="26" t="s">
        <v>97</v>
      </c>
      <c r="K786" s="86">
        <v>45328</v>
      </c>
      <c r="L786" s="3" t="s">
        <v>140</v>
      </c>
      <c r="M786" s="3" t="s">
        <v>123</v>
      </c>
      <c r="N786" s="26">
        <v>209</v>
      </c>
      <c r="O786" s="86">
        <v>45328</v>
      </c>
      <c r="P786" s="86">
        <v>45359</v>
      </c>
      <c r="Q786" s="86">
        <v>45425</v>
      </c>
      <c r="R786" s="86">
        <v>45509</v>
      </c>
      <c r="S786" s="86">
        <v>45509</v>
      </c>
      <c r="T786" s="26" t="s">
        <v>110</v>
      </c>
    </row>
    <row r="787" spans="1:20" x14ac:dyDescent="0.25">
      <c r="A787" s="26">
        <v>93485491</v>
      </c>
      <c r="B787" s="26" t="s">
        <v>87</v>
      </c>
      <c r="C787" s="3" t="s">
        <v>1115</v>
      </c>
      <c r="D787" s="26" t="s">
        <v>89</v>
      </c>
      <c r="E787" s="86">
        <v>45138</v>
      </c>
      <c r="F787" s="3" t="s">
        <v>0</v>
      </c>
      <c r="G787" s="3" t="s">
        <v>307</v>
      </c>
      <c r="H787" s="3" t="s">
        <v>1</v>
      </c>
      <c r="I787" s="26" t="s">
        <v>29</v>
      </c>
      <c r="J787" s="26" t="s">
        <v>97</v>
      </c>
      <c r="K787" s="86">
        <v>45330</v>
      </c>
      <c r="L787" s="3" t="s">
        <v>1</v>
      </c>
      <c r="M787" s="3" t="s">
        <v>0</v>
      </c>
      <c r="N787" s="26">
        <v>209</v>
      </c>
      <c r="O787" s="86">
        <v>45330</v>
      </c>
      <c r="P787" s="86">
        <v>45386</v>
      </c>
      <c r="Q787" s="86">
        <v>45415</v>
      </c>
      <c r="R787" s="26"/>
      <c r="S787" s="26"/>
      <c r="T787" s="26" t="s">
        <v>65</v>
      </c>
    </row>
    <row r="788" spans="1:20" x14ac:dyDescent="0.25">
      <c r="A788" s="26">
        <v>93485876</v>
      </c>
      <c r="B788" s="26" t="s">
        <v>87</v>
      </c>
      <c r="C788" s="3" t="s">
        <v>1116</v>
      </c>
      <c r="D788" s="26" t="s">
        <v>89</v>
      </c>
      <c r="E788" s="86">
        <v>45139</v>
      </c>
      <c r="F788" s="3" t="s">
        <v>0</v>
      </c>
      <c r="G788" s="3" t="s">
        <v>307</v>
      </c>
      <c r="H788" s="3" t="s">
        <v>10</v>
      </c>
      <c r="I788" s="26" t="s">
        <v>29</v>
      </c>
      <c r="J788" s="26" t="s">
        <v>97</v>
      </c>
      <c r="K788" s="86">
        <v>45327</v>
      </c>
      <c r="L788" s="3" t="s">
        <v>10</v>
      </c>
      <c r="M788" s="3" t="s">
        <v>0</v>
      </c>
      <c r="N788" s="26">
        <v>209</v>
      </c>
      <c r="O788" s="86">
        <v>45327</v>
      </c>
      <c r="P788" s="86">
        <v>45387</v>
      </c>
      <c r="Q788" s="86">
        <v>45418</v>
      </c>
      <c r="R788" s="86">
        <v>45521</v>
      </c>
      <c r="S788" s="86">
        <v>45521</v>
      </c>
      <c r="T788" s="26" t="s">
        <v>110</v>
      </c>
    </row>
    <row r="789" spans="1:20" x14ac:dyDescent="0.25">
      <c r="A789" s="26">
        <v>93487839</v>
      </c>
      <c r="B789" s="26" t="s">
        <v>87</v>
      </c>
      <c r="C789" s="3" t="s">
        <v>1117</v>
      </c>
      <c r="D789" s="26" t="s">
        <v>88</v>
      </c>
      <c r="E789" s="86">
        <v>45140</v>
      </c>
      <c r="F789" s="3" t="s">
        <v>93</v>
      </c>
      <c r="G789" s="3" t="s">
        <v>313</v>
      </c>
      <c r="H789" s="3" t="s">
        <v>13</v>
      </c>
      <c r="I789" s="26" t="s">
        <v>29</v>
      </c>
      <c r="J789" s="26" t="s">
        <v>97</v>
      </c>
      <c r="K789" s="86">
        <v>45327</v>
      </c>
      <c r="L789" s="3" t="s">
        <v>13</v>
      </c>
      <c r="M789" s="3" t="s">
        <v>123</v>
      </c>
      <c r="N789" s="26">
        <v>209</v>
      </c>
      <c r="O789" s="86">
        <v>45327</v>
      </c>
      <c r="P789" s="86">
        <v>45384</v>
      </c>
      <c r="Q789" s="86">
        <v>45414</v>
      </c>
      <c r="R789" s="86">
        <v>45528</v>
      </c>
      <c r="S789" s="86">
        <v>45528</v>
      </c>
      <c r="T789" s="26" t="s">
        <v>110</v>
      </c>
    </row>
    <row r="790" spans="1:20" x14ac:dyDescent="0.25">
      <c r="A790" s="26">
        <v>93487951</v>
      </c>
      <c r="B790" s="26" t="s">
        <v>87</v>
      </c>
      <c r="C790" s="3" t="s">
        <v>1118</v>
      </c>
      <c r="D790" s="26" t="s">
        <v>88</v>
      </c>
      <c r="E790" s="86">
        <v>45140</v>
      </c>
      <c r="F790" s="3" t="s">
        <v>0</v>
      </c>
      <c r="G790" s="3" t="s">
        <v>309</v>
      </c>
      <c r="H790" s="3" t="s">
        <v>6</v>
      </c>
      <c r="I790" s="26" t="s">
        <v>29</v>
      </c>
      <c r="J790" s="26" t="s">
        <v>97</v>
      </c>
      <c r="K790" s="86">
        <v>45337</v>
      </c>
      <c r="L790" s="3" t="s">
        <v>6</v>
      </c>
      <c r="M790" s="3" t="s">
        <v>0</v>
      </c>
      <c r="N790" s="26">
        <v>209</v>
      </c>
      <c r="O790" s="86">
        <v>45337</v>
      </c>
      <c r="P790" s="86">
        <v>45366</v>
      </c>
      <c r="Q790" s="26"/>
      <c r="R790" s="26"/>
      <c r="S790" s="26"/>
      <c r="T790" s="26" t="s">
        <v>65</v>
      </c>
    </row>
    <row r="791" spans="1:20" x14ac:dyDescent="0.25">
      <c r="A791" s="26">
        <v>93488046</v>
      </c>
      <c r="B791" s="26" t="s">
        <v>87</v>
      </c>
      <c r="C791" s="3" t="s">
        <v>1119</v>
      </c>
      <c r="D791" s="26" t="s">
        <v>88</v>
      </c>
      <c r="E791" s="86">
        <v>45140</v>
      </c>
      <c r="F791" s="3" t="s">
        <v>27</v>
      </c>
      <c r="G791" s="3" t="s">
        <v>306</v>
      </c>
      <c r="H791" s="3" t="s">
        <v>113</v>
      </c>
      <c r="I791" s="26" t="s">
        <v>29</v>
      </c>
      <c r="J791" s="26" t="s">
        <v>97</v>
      </c>
      <c r="K791" s="86">
        <v>45334</v>
      </c>
      <c r="L791" s="3" t="s">
        <v>113</v>
      </c>
      <c r="M791" s="3" t="s">
        <v>129</v>
      </c>
      <c r="N791" s="26">
        <v>209</v>
      </c>
      <c r="O791" s="86">
        <v>45334</v>
      </c>
      <c r="P791" s="86">
        <v>45390</v>
      </c>
      <c r="Q791" s="86">
        <v>45451</v>
      </c>
      <c r="R791" s="26"/>
      <c r="S791" s="86">
        <v>45518</v>
      </c>
      <c r="T791" s="26" t="s">
        <v>65</v>
      </c>
    </row>
    <row r="792" spans="1:20" x14ac:dyDescent="0.25">
      <c r="A792" s="26">
        <v>93488464</v>
      </c>
      <c r="B792" s="26" t="s">
        <v>87</v>
      </c>
      <c r="C792" s="3" t="s">
        <v>1120</v>
      </c>
      <c r="D792" s="26" t="s">
        <v>88</v>
      </c>
      <c r="E792" s="86">
        <v>45141</v>
      </c>
      <c r="F792" s="3" t="s">
        <v>93</v>
      </c>
      <c r="G792" s="3" t="s">
        <v>305</v>
      </c>
      <c r="H792" s="3" t="s">
        <v>11</v>
      </c>
      <c r="I792" s="26" t="s">
        <v>29</v>
      </c>
      <c r="J792" s="26" t="s">
        <v>97</v>
      </c>
      <c r="K792" s="86">
        <v>45328</v>
      </c>
      <c r="L792" s="3" t="s">
        <v>11</v>
      </c>
      <c r="M792" s="3" t="s">
        <v>123</v>
      </c>
      <c r="N792" s="26">
        <v>209</v>
      </c>
      <c r="O792" s="86">
        <v>45328</v>
      </c>
      <c r="P792" s="86">
        <v>45357</v>
      </c>
      <c r="Q792" s="86">
        <v>45422</v>
      </c>
      <c r="R792" s="86">
        <v>45537</v>
      </c>
      <c r="S792" s="86">
        <v>45537</v>
      </c>
      <c r="T792" s="26" t="s">
        <v>110</v>
      </c>
    </row>
    <row r="793" spans="1:20" x14ac:dyDescent="0.25">
      <c r="A793" s="26">
        <v>93488796</v>
      </c>
      <c r="B793" s="26" t="s">
        <v>87</v>
      </c>
      <c r="C793" s="3" t="s">
        <v>1121</v>
      </c>
      <c r="D793" s="26" t="s">
        <v>88</v>
      </c>
      <c r="E793" s="86">
        <v>45141</v>
      </c>
      <c r="F793" s="3" t="s">
        <v>27</v>
      </c>
      <c r="G793" s="3" t="s">
        <v>306</v>
      </c>
      <c r="H793" s="3" t="s">
        <v>15</v>
      </c>
      <c r="I793" s="26" t="s">
        <v>29</v>
      </c>
      <c r="J793" s="26" t="s">
        <v>97</v>
      </c>
      <c r="K793" s="86">
        <v>45329</v>
      </c>
      <c r="L793" s="3" t="s">
        <v>15</v>
      </c>
      <c r="M793" s="3" t="s">
        <v>0</v>
      </c>
      <c r="N793" s="26">
        <v>209</v>
      </c>
      <c r="O793" s="86">
        <v>45329</v>
      </c>
      <c r="P793" s="86">
        <v>45387</v>
      </c>
      <c r="Q793" s="86">
        <v>45425</v>
      </c>
      <c r="R793" s="86">
        <v>45537</v>
      </c>
      <c r="S793" s="86">
        <v>45537</v>
      </c>
      <c r="T793" s="26" t="s">
        <v>110</v>
      </c>
    </row>
    <row r="794" spans="1:20" x14ac:dyDescent="0.25">
      <c r="A794" s="26">
        <v>93489487</v>
      </c>
      <c r="B794" s="26" t="s">
        <v>87</v>
      </c>
      <c r="C794" s="3" t="s">
        <v>1122</v>
      </c>
      <c r="D794" s="26" t="s">
        <v>88</v>
      </c>
      <c r="E794" s="86">
        <v>45141</v>
      </c>
      <c r="F794" s="3" t="s">
        <v>27</v>
      </c>
      <c r="G794" s="3" t="s">
        <v>306</v>
      </c>
      <c r="H794" s="3" t="s">
        <v>16</v>
      </c>
      <c r="I794" s="26" t="s">
        <v>29</v>
      </c>
      <c r="J794" s="26" t="s">
        <v>97</v>
      </c>
      <c r="K794" s="86">
        <v>45328</v>
      </c>
      <c r="L794" s="3" t="s">
        <v>16</v>
      </c>
      <c r="M794" s="3" t="s">
        <v>123</v>
      </c>
      <c r="N794" s="26">
        <v>209</v>
      </c>
      <c r="O794" s="86">
        <v>45328</v>
      </c>
      <c r="P794" s="86">
        <v>45385</v>
      </c>
      <c r="Q794" s="86">
        <v>45416</v>
      </c>
      <c r="R794" s="86">
        <v>45509</v>
      </c>
      <c r="S794" s="86">
        <v>45509</v>
      </c>
      <c r="T794" s="26" t="s">
        <v>110</v>
      </c>
    </row>
    <row r="795" spans="1:20" x14ac:dyDescent="0.25">
      <c r="A795" s="26">
        <v>93489540</v>
      </c>
      <c r="B795" s="26" t="s">
        <v>87</v>
      </c>
      <c r="C795" s="3" t="s">
        <v>1123</v>
      </c>
      <c r="D795" s="26" t="s">
        <v>88</v>
      </c>
      <c r="E795" s="86">
        <v>45141</v>
      </c>
      <c r="F795" s="3" t="s">
        <v>0</v>
      </c>
      <c r="G795" s="3" t="s">
        <v>305</v>
      </c>
      <c r="H795" s="3" t="s">
        <v>3</v>
      </c>
      <c r="I795" s="26" t="s">
        <v>29</v>
      </c>
      <c r="J795" s="26" t="s">
        <v>97</v>
      </c>
      <c r="K795" s="86">
        <v>45352</v>
      </c>
      <c r="L795" s="3" t="s">
        <v>3</v>
      </c>
      <c r="M795" s="3" t="s">
        <v>0</v>
      </c>
      <c r="N795" s="26">
        <v>209</v>
      </c>
      <c r="O795" s="86">
        <v>45352</v>
      </c>
      <c r="P795" s="86">
        <v>45383</v>
      </c>
      <c r="Q795" s="26"/>
      <c r="R795" s="26"/>
      <c r="S795" s="26"/>
      <c r="T795" s="26" t="s">
        <v>65</v>
      </c>
    </row>
    <row r="796" spans="1:20" x14ac:dyDescent="0.25">
      <c r="A796" s="26">
        <v>93491165</v>
      </c>
      <c r="B796" s="26" t="s">
        <v>87</v>
      </c>
      <c r="C796" s="3" t="s">
        <v>1124</v>
      </c>
      <c r="D796" s="26" t="s">
        <v>89</v>
      </c>
      <c r="E796" s="86">
        <v>45143</v>
      </c>
      <c r="F796" s="3" t="s">
        <v>31</v>
      </c>
      <c r="G796" s="3" t="s">
        <v>305</v>
      </c>
      <c r="H796" s="3" t="s">
        <v>24</v>
      </c>
      <c r="I796" s="26" t="s">
        <v>29</v>
      </c>
      <c r="J796" s="26" t="s">
        <v>97</v>
      </c>
      <c r="K796" s="86">
        <v>45339</v>
      </c>
      <c r="L796" s="3" t="s">
        <v>24</v>
      </c>
      <c r="M796" s="3" t="s">
        <v>123</v>
      </c>
      <c r="N796" s="26">
        <v>209</v>
      </c>
      <c r="O796" s="86">
        <v>45339</v>
      </c>
      <c r="P796" s="86">
        <v>45383</v>
      </c>
      <c r="Q796" s="26"/>
      <c r="R796" s="26"/>
      <c r="S796" s="26"/>
      <c r="T796" s="26" t="s">
        <v>65</v>
      </c>
    </row>
    <row r="797" spans="1:20" x14ac:dyDescent="0.25">
      <c r="A797" s="26">
        <v>93491909</v>
      </c>
      <c r="B797" s="26" t="s">
        <v>87</v>
      </c>
      <c r="C797" s="3" t="s">
        <v>1125</v>
      </c>
      <c r="D797" s="26" t="s">
        <v>88</v>
      </c>
      <c r="E797" s="86">
        <v>45143</v>
      </c>
      <c r="F797" s="3" t="s">
        <v>27</v>
      </c>
      <c r="G797" s="3" t="s">
        <v>305</v>
      </c>
      <c r="H797" s="3" t="s">
        <v>136</v>
      </c>
      <c r="I797" s="26" t="s">
        <v>29</v>
      </c>
      <c r="J797" s="26" t="s">
        <v>97</v>
      </c>
      <c r="K797" s="86">
        <v>45327</v>
      </c>
      <c r="L797" s="3" t="s">
        <v>136</v>
      </c>
      <c r="M797" s="3" t="s">
        <v>123</v>
      </c>
      <c r="N797" s="26">
        <v>209</v>
      </c>
      <c r="O797" s="86">
        <v>45327</v>
      </c>
      <c r="P797" s="86">
        <v>45387</v>
      </c>
      <c r="Q797" s="86">
        <v>45420</v>
      </c>
      <c r="R797" s="86">
        <v>45509</v>
      </c>
      <c r="S797" s="86">
        <v>45509</v>
      </c>
      <c r="T797" s="26" t="s">
        <v>110</v>
      </c>
    </row>
    <row r="798" spans="1:20" x14ac:dyDescent="0.25">
      <c r="A798" s="26">
        <v>93492232</v>
      </c>
      <c r="B798" s="26" t="s">
        <v>87</v>
      </c>
      <c r="C798" s="3" t="s">
        <v>1126</v>
      </c>
      <c r="D798" s="26" t="s">
        <v>89</v>
      </c>
      <c r="E798" s="86">
        <v>45144</v>
      </c>
      <c r="F798" s="3" t="s">
        <v>27</v>
      </c>
      <c r="G798" s="3" t="s">
        <v>306</v>
      </c>
      <c r="H798" s="3" t="s">
        <v>274</v>
      </c>
      <c r="I798" s="26" t="s">
        <v>29</v>
      </c>
      <c r="J798" s="26" t="s">
        <v>97</v>
      </c>
      <c r="K798" s="86">
        <v>45328</v>
      </c>
      <c r="L798" s="3" t="s">
        <v>274</v>
      </c>
      <c r="M798" s="3" t="s">
        <v>123</v>
      </c>
      <c r="N798" s="26">
        <v>209</v>
      </c>
      <c r="O798" s="86">
        <v>45328</v>
      </c>
      <c r="P798" s="26"/>
      <c r="Q798" s="26"/>
      <c r="R798" s="26"/>
      <c r="S798" s="26"/>
      <c r="T798" s="26" t="s">
        <v>65</v>
      </c>
    </row>
    <row r="799" spans="1:20" x14ac:dyDescent="0.25">
      <c r="A799" s="26">
        <v>93492241</v>
      </c>
      <c r="B799" s="26" t="s">
        <v>87</v>
      </c>
      <c r="C799" s="3" t="s">
        <v>1127</v>
      </c>
      <c r="D799" s="26" t="s">
        <v>88</v>
      </c>
      <c r="E799" s="86">
        <v>45144</v>
      </c>
      <c r="F799" s="3" t="s">
        <v>27</v>
      </c>
      <c r="G799" s="3" t="s">
        <v>305</v>
      </c>
      <c r="H799" s="3" t="s">
        <v>140</v>
      </c>
      <c r="I799" s="26" t="s">
        <v>29</v>
      </c>
      <c r="J799" s="26" t="s">
        <v>97</v>
      </c>
      <c r="K799" s="86">
        <v>45328</v>
      </c>
      <c r="L799" s="3" t="s">
        <v>140</v>
      </c>
      <c r="M799" s="3" t="s">
        <v>123</v>
      </c>
      <c r="N799" s="26">
        <v>209</v>
      </c>
      <c r="O799" s="86">
        <v>45328</v>
      </c>
      <c r="P799" s="86">
        <v>45388</v>
      </c>
      <c r="Q799" s="86">
        <v>45449</v>
      </c>
      <c r="R799" s="86">
        <v>45523</v>
      </c>
      <c r="S799" s="86">
        <v>45523</v>
      </c>
      <c r="T799" s="26" t="s">
        <v>110</v>
      </c>
    </row>
    <row r="800" spans="1:20" x14ac:dyDescent="0.25">
      <c r="A800" s="26">
        <v>93492412</v>
      </c>
      <c r="B800" s="26" t="s">
        <v>87</v>
      </c>
      <c r="C800" s="3" t="s">
        <v>1128</v>
      </c>
      <c r="D800" s="26" t="s">
        <v>89</v>
      </c>
      <c r="E800" s="86">
        <v>45144</v>
      </c>
      <c r="F800" s="3" t="s">
        <v>30</v>
      </c>
      <c r="G800" s="3" t="s">
        <v>307</v>
      </c>
      <c r="H800" s="3" t="s">
        <v>5</v>
      </c>
      <c r="I800" s="26" t="s">
        <v>29</v>
      </c>
      <c r="J800" s="26" t="s">
        <v>97</v>
      </c>
      <c r="K800" s="86">
        <v>45355</v>
      </c>
      <c r="L800" s="3" t="s">
        <v>5</v>
      </c>
      <c r="M800" s="3" t="s">
        <v>0</v>
      </c>
      <c r="N800" s="26">
        <v>209</v>
      </c>
      <c r="O800" s="86">
        <v>45355</v>
      </c>
      <c r="P800" s="86">
        <v>45386</v>
      </c>
      <c r="Q800" s="86">
        <v>45447</v>
      </c>
      <c r="R800" s="86">
        <v>45542</v>
      </c>
      <c r="S800" s="86">
        <v>45542</v>
      </c>
      <c r="T800" s="26" t="s">
        <v>110</v>
      </c>
    </row>
    <row r="801" spans="1:20" x14ac:dyDescent="0.25">
      <c r="A801" s="26">
        <v>93492476</v>
      </c>
      <c r="B801" s="26" t="s">
        <v>87</v>
      </c>
      <c r="C801" s="3" t="s">
        <v>1129</v>
      </c>
      <c r="D801" s="26" t="s">
        <v>89</v>
      </c>
      <c r="E801" s="86">
        <v>45144</v>
      </c>
      <c r="F801" s="3" t="s">
        <v>27</v>
      </c>
      <c r="G801" s="3" t="s">
        <v>306</v>
      </c>
      <c r="H801" s="3" t="s">
        <v>134</v>
      </c>
      <c r="I801" s="26" t="s">
        <v>29</v>
      </c>
      <c r="J801" s="26" t="s">
        <v>97</v>
      </c>
      <c r="K801" s="86">
        <v>45328</v>
      </c>
      <c r="L801" s="3" t="s">
        <v>134</v>
      </c>
      <c r="M801" s="3" t="s">
        <v>129</v>
      </c>
      <c r="N801" s="26">
        <v>209</v>
      </c>
      <c r="O801" s="86">
        <v>45328</v>
      </c>
      <c r="P801" s="86">
        <v>45357</v>
      </c>
      <c r="Q801" s="86">
        <v>45418</v>
      </c>
      <c r="R801" s="86">
        <v>45511</v>
      </c>
      <c r="S801" s="86">
        <v>45511</v>
      </c>
      <c r="T801" s="26" t="s">
        <v>110</v>
      </c>
    </row>
    <row r="802" spans="1:20" x14ac:dyDescent="0.25">
      <c r="A802" s="26">
        <v>93492488</v>
      </c>
      <c r="B802" s="26" t="s">
        <v>87</v>
      </c>
      <c r="C802" s="3" t="s">
        <v>1130</v>
      </c>
      <c r="D802" s="26" t="s">
        <v>88</v>
      </c>
      <c r="E802" s="86">
        <v>45144</v>
      </c>
      <c r="F802" s="3" t="s">
        <v>27</v>
      </c>
      <c r="G802" s="3" t="s">
        <v>306</v>
      </c>
      <c r="H802" s="3" t="s">
        <v>132</v>
      </c>
      <c r="I802" s="26" t="s">
        <v>29</v>
      </c>
      <c r="J802" s="26" t="s">
        <v>97</v>
      </c>
      <c r="K802" s="86">
        <v>45328</v>
      </c>
      <c r="L802" s="3" t="s">
        <v>132</v>
      </c>
      <c r="M802" s="3" t="s">
        <v>123</v>
      </c>
      <c r="N802" s="26">
        <v>209</v>
      </c>
      <c r="O802" s="86">
        <v>45328</v>
      </c>
      <c r="P802" s="86">
        <v>45372</v>
      </c>
      <c r="Q802" s="26"/>
      <c r="R802" s="86">
        <v>45518</v>
      </c>
      <c r="S802" s="86">
        <v>45518</v>
      </c>
      <c r="T802" s="26" t="s">
        <v>65</v>
      </c>
    </row>
    <row r="803" spans="1:20" x14ac:dyDescent="0.25">
      <c r="A803" s="26">
        <v>93492935</v>
      </c>
      <c r="B803" s="26" t="s">
        <v>87</v>
      </c>
      <c r="C803" s="3" t="s">
        <v>1131</v>
      </c>
      <c r="D803" s="26" t="s">
        <v>88</v>
      </c>
      <c r="E803" s="86">
        <v>45144</v>
      </c>
      <c r="F803" s="3" t="s">
        <v>27</v>
      </c>
      <c r="G803" s="3" t="s">
        <v>305</v>
      </c>
      <c r="H803" s="3" t="s">
        <v>115</v>
      </c>
      <c r="I803" s="26" t="s">
        <v>29</v>
      </c>
      <c r="J803" s="26" t="s">
        <v>97</v>
      </c>
      <c r="K803" s="86">
        <v>45332</v>
      </c>
      <c r="L803" s="3" t="s">
        <v>115</v>
      </c>
      <c r="M803" s="3" t="s">
        <v>129</v>
      </c>
      <c r="N803" s="26">
        <v>209</v>
      </c>
      <c r="O803" s="86">
        <v>45332</v>
      </c>
      <c r="P803" s="86">
        <v>45362</v>
      </c>
      <c r="Q803" s="86">
        <v>45393</v>
      </c>
      <c r="R803" s="86">
        <v>45518</v>
      </c>
      <c r="S803" s="86">
        <v>45518</v>
      </c>
      <c r="T803" s="26" t="s">
        <v>110</v>
      </c>
    </row>
    <row r="804" spans="1:20" x14ac:dyDescent="0.25">
      <c r="A804" s="26">
        <v>93493121</v>
      </c>
      <c r="B804" s="26" t="s">
        <v>87</v>
      </c>
      <c r="C804" s="3" t="s">
        <v>1132</v>
      </c>
      <c r="D804" s="26" t="s">
        <v>88</v>
      </c>
      <c r="E804" s="86">
        <v>45145</v>
      </c>
      <c r="F804" s="3" t="s">
        <v>0</v>
      </c>
      <c r="G804" s="3" t="s">
        <v>307</v>
      </c>
      <c r="H804" s="3" t="s">
        <v>22</v>
      </c>
      <c r="I804" s="26" t="s">
        <v>29</v>
      </c>
      <c r="J804" s="26" t="s">
        <v>97</v>
      </c>
      <c r="K804" s="86">
        <v>45330</v>
      </c>
      <c r="L804" s="3" t="s">
        <v>22</v>
      </c>
      <c r="M804" s="3" t="s">
        <v>0</v>
      </c>
      <c r="N804" s="26">
        <v>209</v>
      </c>
      <c r="O804" s="86">
        <v>45330</v>
      </c>
      <c r="P804" s="26"/>
      <c r="Q804" s="26"/>
      <c r="R804" s="26"/>
      <c r="S804" s="86">
        <v>45530</v>
      </c>
      <c r="T804" s="26" t="s">
        <v>65</v>
      </c>
    </row>
    <row r="805" spans="1:20" x14ac:dyDescent="0.25">
      <c r="A805" s="26">
        <v>93494040</v>
      </c>
      <c r="B805" s="26" t="s">
        <v>87</v>
      </c>
      <c r="C805" s="3" t="s">
        <v>1133</v>
      </c>
      <c r="D805" s="26" t="s">
        <v>89</v>
      </c>
      <c r="E805" s="86">
        <v>45145</v>
      </c>
      <c r="F805" s="3" t="s">
        <v>0</v>
      </c>
      <c r="G805" s="3" t="s">
        <v>312</v>
      </c>
      <c r="H805" s="3" t="s">
        <v>6</v>
      </c>
      <c r="I805" s="26" t="s">
        <v>29</v>
      </c>
      <c r="J805" s="26" t="s">
        <v>97</v>
      </c>
      <c r="K805" s="86">
        <v>45330</v>
      </c>
      <c r="L805" s="3" t="s">
        <v>6</v>
      </c>
      <c r="M805" s="3" t="s">
        <v>0</v>
      </c>
      <c r="N805" s="26">
        <v>209</v>
      </c>
      <c r="O805" s="86">
        <v>45330</v>
      </c>
      <c r="P805" s="86">
        <v>45390</v>
      </c>
      <c r="Q805" s="86">
        <v>45453</v>
      </c>
      <c r="R805" s="86">
        <v>45512</v>
      </c>
      <c r="S805" s="86">
        <v>45512</v>
      </c>
      <c r="T805" s="26" t="s">
        <v>110</v>
      </c>
    </row>
    <row r="806" spans="1:20" x14ac:dyDescent="0.25">
      <c r="A806" s="26">
        <v>93494189</v>
      </c>
      <c r="B806" s="26" t="s">
        <v>87</v>
      </c>
      <c r="C806" s="3" t="s">
        <v>1134</v>
      </c>
      <c r="D806" s="26" t="s">
        <v>88</v>
      </c>
      <c r="E806" s="86">
        <v>45145</v>
      </c>
      <c r="F806" s="3" t="s">
        <v>28</v>
      </c>
      <c r="G806" s="3" t="s">
        <v>967</v>
      </c>
      <c r="H806" s="3" t="s">
        <v>24</v>
      </c>
      <c r="I806" s="26" t="s">
        <v>29</v>
      </c>
      <c r="J806" s="26" t="s">
        <v>97</v>
      </c>
      <c r="K806" s="86">
        <v>45336</v>
      </c>
      <c r="L806" s="3" t="s">
        <v>24</v>
      </c>
      <c r="M806" s="3" t="s">
        <v>123</v>
      </c>
      <c r="N806" s="26">
        <v>209</v>
      </c>
      <c r="O806" s="86">
        <v>45336</v>
      </c>
      <c r="P806" s="86">
        <v>45363</v>
      </c>
      <c r="Q806" s="86">
        <v>45416</v>
      </c>
      <c r="R806" s="86">
        <v>45545</v>
      </c>
      <c r="S806" s="86">
        <v>45545</v>
      </c>
      <c r="T806" s="26" t="s">
        <v>110</v>
      </c>
    </row>
    <row r="807" spans="1:20" x14ac:dyDescent="0.25">
      <c r="A807" s="26">
        <v>93495587</v>
      </c>
      <c r="B807" s="26" t="s">
        <v>87</v>
      </c>
      <c r="C807" s="3" t="s">
        <v>1135</v>
      </c>
      <c r="D807" s="26" t="s">
        <v>88</v>
      </c>
      <c r="E807" s="86">
        <v>45146</v>
      </c>
      <c r="F807" s="3" t="s">
        <v>0</v>
      </c>
      <c r="G807" s="3" t="s">
        <v>306</v>
      </c>
      <c r="H807" s="3" t="s">
        <v>3</v>
      </c>
      <c r="I807" s="26" t="s">
        <v>29</v>
      </c>
      <c r="J807" s="26" t="s">
        <v>97</v>
      </c>
      <c r="K807" s="86">
        <v>45330</v>
      </c>
      <c r="L807" s="3" t="s">
        <v>3</v>
      </c>
      <c r="M807" s="3" t="s">
        <v>0</v>
      </c>
      <c r="N807" s="26">
        <v>209</v>
      </c>
      <c r="O807" s="86">
        <v>45330</v>
      </c>
      <c r="P807" s="86">
        <v>45390</v>
      </c>
      <c r="Q807" s="86">
        <v>45451</v>
      </c>
      <c r="R807" s="86">
        <v>45516</v>
      </c>
      <c r="S807" s="86">
        <v>45516</v>
      </c>
      <c r="T807" s="26" t="s">
        <v>110</v>
      </c>
    </row>
    <row r="808" spans="1:20" x14ac:dyDescent="0.25">
      <c r="A808" s="26">
        <v>93495597</v>
      </c>
      <c r="B808" s="26" t="s">
        <v>87</v>
      </c>
      <c r="C808" s="3" t="s">
        <v>1136</v>
      </c>
      <c r="D808" s="26" t="s">
        <v>88</v>
      </c>
      <c r="E808" s="86">
        <v>45146</v>
      </c>
      <c r="F808" s="3" t="s">
        <v>0</v>
      </c>
      <c r="G808" s="3" t="s">
        <v>306</v>
      </c>
      <c r="H808" s="3" t="s">
        <v>19</v>
      </c>
      <c r="I808" s="26" t="s">
        <v>29</v>
      </c>
      <c r="J808" s="26" t="s">
        <v>97</v>
      </c>
      <c r="K808" s="86">
        <v>45343</v>
      </c>
      <c r="L808" s="3" t="s">
        <v>19</v>
      </c>
      <c r="M808" s="3" t="s">
        <v>0</v>
      </c>
      <c r="N808" s="26">
        <v>209</v>
      </c>
      <c r="O808" s="86">
        <v>45343</v>
      </c>
      <c r="P808" s="86">
        <v>45400</v>
      </c>
      <c r="Q808" s="86">
        <v>45467</v>
      </c>
      <c r="R808" s="86">
        <v>45524</v>
      </c>
      <c r="S808" s="86">
        <v>45523</v>
      </c>
      <c r="T808" s="26" t="s">
        <v>110</v>
      </c>
    </row>
    <row r="809" spans="1:20" x14ac:dyDescent="0.25">
      <c r="A809" s="26">
        <v>93495740</v>
      </c>
      <c r="B809" s="26" t="s">
        <v>87</v>
      </c>
      <c r="C809" s="3" t="s">
        <v>1137</v>
      </c>
      <c r="D809" s="26" t="s">
        <v>89</v>
      </c>
      <c r="E809" s="86">
        <v>45146</v>
      </c>
      <c r="F809" s="3" t="s">
        <v>0</v>
      </c>
      <c r="G809" s="3" t="s">
        <v>1138</v>
      </c>
      <c r="H809" s="3" t="s">
        <v>1</v>
      </c>
      <c r="I809" s="26" t="s">
        <v>29</v>
      </c>
      <c r="J809" s="26" t="s">
        <v>97</v>
      </c>
      <c r="K809" s="86">
        <v>45331</v>
      </c>
      <c r="L809" s="3" t="s">
        <v>1</v>
      </c>
      <c r="M809" s="3" t="s">
        <v>0</v>
      </c>
      <c r="N809" s="26">
        <v>209</v>
      </c>
      <c r="O809" s="86">
        <v>45331</v>
      </c>
      <c r="P809" s="86">
        <v>45381</v>
      </c>
      <c r="Q809" s="86">
        <v>45412</v>
      </c>
      <c r="R809" s="26"/>
      <c r="S809" s="26"/>
      <c r="T809" s="26" t="s">
        <v>65</v>
      </c>
    </row>
    <row r="810" spans="1:20" x14ac:dyDescent="0.25">
      <c r="A810" s="26">
        <v>93495770</v>
      </c>
      <c r="B810" s="26" t="s">
        <v>87</v>
      </c>
      <c r="C810" s="3" t="s">
        <v>1139</v>
      </c>
      <c r="D810" s="26" t="s">
        <v>89</v>
      </c>
      <c r="E810" s="86">
        <v>45147</v>
      </c>
      <c r="F810" s="3" t="s">
        <v>28</v>
      </c>
      <c r="G810" s="3" t="s">
        <v>311</v>
      </c>
      <c r="H810" s="3" t="s">
        <v>24</v>
      </c>
      <c r="I810" s="26" t="s">
        <v>29</v>
      </c>
      <c r="J810" s="26" t="s">
        <v>97</v>
      </c>
      <c r="K810" s="86">
        <v>45336</v>
      </c>
      <c r="L810" s="3" t="s">
        <v>24</v>
      </c>
      <c r="M810" s="3" t="s">
        <v>123</v>
      </c>
      <c r="N810" s="26">
        <v>209</v>
      </c>
      <c r="O810" s="86">
        <v>45336</v>
      </c>
      <c r="P810" s="86">
        <v>45405</v>
      </c>
      <c r="Q810" s="26"/>
      <c r="R810" s="86">
        <v>45545</v>
      </c>
      <c r="S810" s="26"/>
      <c r="T810" s="26" t="s">
        <v>65</v>
      </c>
    </row>
    <row r="811" spans="1:20" x14ac:dyDescent="0.25">
      <c r="A811" s="26">
        <v>93496895</v>
      </c>
      <c r="B811" s="26" t="s">
        <v>87</v>
      </c>
      <c r="C811" s="3" t="s">
        <v>1140</v>
      </c>
      <c r="D811" s="26" t="s">
        <v>89</v>
      </c>
      <c r="E811" s="86">
        <v>45147</v>
      </c>
      <c r="F811" s="3" t="s">
        <v>0</v>
      </c>
      <c r="G811" s="3" t="s">
        <v>307</v>
      </c>
      <c r="H811" s="3" t="s">
        <v>6</v>
      </c>
      <c r="I811" s="26" t="s">
        <v>29</v>
      </c>
      <c r="J811" s="26" t="s">
        <v>97</v>
      </c>
      <c r="K811" s="86">
        <v>45335</v>
      </c>
      <c r="L811" s="3" t="s">
        <v>6</v>
      </c>
      <c r="M811" s="3" t="s">
        <v>0</v>
      </c>
      <c r="N811" s="26">
        <v>209</v>
      </c>
      <c r="O811" s="86">
        <v>45335</v>
      </c>
      <c r="P811" s="86">
        <v>45363</v>
      </c>
      <c r="Q811" s="86">
        <v>45421</v>
      </c>
      <c r="R811" s="26"/>
      <c r="S811" s="86">
        <v>45524</v>
      </c>
      <c r="T811" s="26" t="s">
        <v>65</v>
      </c>
    </row>
    <row r="812" spans="1:20" x14ac:dyDescent="0.25">
      <c r="A812" s="26">
        <v>93496947</v>
      </c>
      <c r="B812" s="26" t="s">
        <v>87</v>
      </c>
      <c r="C812" s="3" t="s">
        <v>1141</v>
      </c>
      <c r="D812" s="26" t="s">
        <v>89</v>
      </c>
      <c r="E812" s="86">
        <v>45147</v>
      </c>
      <c r="F812" s="3" t="s">
        <v>0</v>
      </c>
      <c r="G812" s="3" t="s">
        <v>307</v>
      </c>
      <c r="H812" s="3" t="s">
        <v>10</v>
      </c>
      <c r="I812" s="26" t="s">
        <v>29</v>
      </c>
      <c r="J812" s="26" t="s">
        <v>97</v>
      </c>
      <c r="K812" s="86">
        <v>45336</v>
      </c>
      <c r="L812" s="3" t="s">
        <v>10</v>
      </c>
      <c r="M812" s="3" t="s">
        <v>0</v>
      </c>
      <c r="N812" s="26">
        <v>209</v>
      </c>
      <c r="O812" s="86">
        <v>45336</v>
      </c>
      <c r="P812" s="86">
        <v>45397</v>
      </c>
      <c r="Q812" s="86">
        <v>45427</v>
      </c>
      <c r="R812" s="86">
        <v>45524</v>
      </c>
      <c r="S812" s="86">
        <v>45524</v>
      </c>
      <c r="T812" s="26" t="s">
        <v>110</v>
      </c>
    </row>
    <row r="813" spans="1:20" x14ac:dyDescent="0.25">
      <c r="A813" s="26">
        <v>93497016</v>
      </c>
      <c r="B813" s="26" t="s">
        <v>87</v>
      </c>
      <c r="C813" s="3" t="s">
        <v>1142</v>
      </c>
      <c r="D813" s="26" t="s">
        <v>89</v>
      </c>
      <c r="E813" s="86">
        <v>45147</v>
      </c>
      <c r="F813" s="3" t="s">
        <v>0</v>
      </c>
      <c r="G813" s="3" t="s">
        <v>307</v>
      </c>
      <c r="H813" s="3" t="s">
        <v>4</v>
      </c>
      <c r="I813" s="26" t="s">
        <v>29</v>
      </c>
      <c r="J813" s="26" t="s">
        <v>97</v>
      </c>
      <c r="K813" s="86">
        <v>45342</v>
      </c>
      <c r="L813" s="3" t="s">
        <v>4</v>
      </c>
      <c r="M813" s="3" t="s">
        <v>0</v>
      </c>
      <c r="N813" s="26">
        <v>209</v>
      </c>
      <c r="O813" s="86">
        <v>45342</v>
      </c>
      <c r="P813" s="86">
        <v>45371</v>
      </c>
      <c r="Q813" s="86">
        <v>45406</v>
      </c>
      <c r="R813" s="86">
        <v>45549</v>
      </c>
      <c r="S813" s="86">
        <v>45549</v>
      </c>
      <c r="T813" s="26" t="s">
        <v>110</v>
      </c>
    </row>
    <row r="814" spans="1:20" x14ac:dyDescent="0.25">
      <c r="A814" s="26">
        <v>93497398</v>
      </c>
      <c r="B814" s="26" t="s">
        <v>87</v>
      </c>
      <c r="C814" s="3" t="s">
        <v>1143</v>
      </c>
      <c r="D814" s="26" t="s">
        <v>88</v>
      </c>
      <c r="E814" s="86">
        <v>45148</v>
      </c>
      <c r="F814" s="3" t="s">
        <v>27</v>
      </c>
      <c r="G814" s="3" t="s">
        <v>312</v>
      </c>
      <c r="H814" s="3" t="s">
        <v>17</v>
      </c>
      <c r="I814" s="26" t="s">
        <v>29</v>
      </c>
      <c r="J814" s="26" t="s">
        <v>97</v>
      </c>
      <c r="K814" s="86">
        <v>45331</v>
      </c>
      <c r="L814" s="3" t="s">
        <v>17</v>
      </c>
      <c r="M814" s="3" t="s">
        <v>123</v>
      </c>
      <c r="N814" s="26">
        <v>209</v>
      </c>
      <c r="O814" s="86">
        <v>45331</v>
      </c>
      <c r="P814" s="86">
        <v>45360</v>
      </c>
      <c r="Q814" s="86">
        <v>45393</v>
      </c>
      <c r="R814" s="86">
        <v>45531</v>
      </c>
      <c r="S814" s="86">
        <v>45531</v>
      </c>
      <c r="T814" s="26" t="s">
        <v>110</v>
      </c>
    </row>
    <row r="815" spans="1:20" x14ac:dyDescent="0.25">
      <c r="A815" s="26">
        <v>93497771</v>
      </c>
      <c r="B815" s="26" t="s">
        <v>87</v>
      </c>
      <c r="C815" s="3" t="s">
        <v>1144</v>
      </c>
      <c r="D815" s="26" t="s">
        <v>89</v>
      </c>
      <c r="E815" s="86">
        <v>45148</v>
      </c>
      <c r="F815" s="3" t="s">
        <v>0</v>
      </c>
      <c r="G815" s="3" t="s">
        <v>306</v>
      </c>
      <c r="H815" s="3" t="s">
        <v>3</v>
      </c>
      <c r="I815" s="26" t="s">
        <v>29</v>
      </c>
      <c r="J815" s="26" t="s">
        <v>97</v>
      </c>
      <c r="K815" s="86">
        <v>45356</v>
      </c>
      <c r="L815" s="3" t="s">
        <v>3</v>
      </c>
      <c r="M815" s="3" t="s">
        <v>0</v>
      </c>
      <c r="N815" s="26">
        <v>209</v>
      </c>
      <c r="O815" s="86">
        <v>45356</v>
      </c>
      <c r="P815" s="86">
        <v>45387</v>
      </c>
      <c r="Q815" s="86">
        <v>45418</v>
      </c>
      <c r="R815" s="86">
        <v>45565</v>
      </c>
      <c r="S815" s="86">
        <v>45565</v>
      </c>
      <c r="T815" s="26" t="s">
        <v>110</v>
      </c>
    </row>
    <row r="816" spans="1:20" x14ac:dyDescent="0.25">
      <c r="A816" s="26">
        <v>93497848</v>
      </c>
      <c r="B816" s="26" t="s">
        <v>87</v>
      </c>
      <c r="C816" s="3" t="s">
        <v>1145</v>
      </c>
      <c r="D816" s="26" t="s">
        <v>88</v>
      </c>
      <c r="E816" s="86">
        <v>45148</v>
      </c>
      <c r="F816" s="3" t="s">
        <v>27</v>
      </c>
      <c r="G816" s="3" t="s">
        <v>306</v>
      </c>
      <c r="H816" s="3" t="s">
        <v>9</v>
      </c>
      <c r="I816" s="26" t="s">
        <v>29</v>
      </c>
      <c r="J816" s="26" t="s">
        <v>97</v>
      </c>
      <c r="K816" s="86">
        <v>45342</v>
      </c>
      <c r="L816" s="3" t="s">
        <v>9</v>
      </c>
      <c r="M816" s="3" t="s">
        <v>123</v>
      </c>
      <c r="N816" s="26">
        <v>209</v>
      </c>
      <c r="O816" s="86">
        <v>45342</v>
      </c>
      <c r="P816" s="86">
        <v>45378</v>
      </c>
      <c r="Q816" s="86">
        <v>45406</v>
      </c>
      <c r="R816" s="86">
        <v>45551</v>
      </c>
      <c r="S816" s="86">
        <v>45551</v>
      </c>
      <c r="T816" s="26" t="s">
        <v>110</v>
      </c>
    </row>
    <row r="817" spans="1:20" x14ac:dyDescent="0.25">
      <c r="A817" s="26">
        <v>93498259</v>
      </c>
      <c r="B817" s="26" t="s">
        <v>87</v>
      </c>
      <c r="C817" s="3" t="s">
        <v>1146</v>
      </c>
      <c r="D817" s="26" t="s">
        <v>89</v>
      </c>
      <c r="E817" s="86">
        <v>45148</v>
      </c>
      <c r="F817" s="3" t="s">
        <v>27</v>
      </c>
      <c r="G817" s="3" t="s">
        <v>306</v>
      </c>
      <c r="H817" s="3" t="s">
        <v>14</v>
      </c>
      <c r="I817" s="26" t="s">
        <v>29</v>
      </c>
      <c r="J817" s="26" t="s">
        <v>97</v>
      </c>
      <c r="K817" s="86">
        <v>45343</v>
      </c>
      <c r="L817" s="3" t="s">
        <v>14</v>
      </c>
      <c r="M817" s="3" t="s">
        <v>123</v>
      </c>
      <c r="N817" s="26">
        <v>209</v>
      </c>
      <c r="O817" s="86">
        <v>45343</v>
      </c>
      <c r="P817" s="26"/>
      <c r="Q817" s="26"/>
      <c r="R817" s="26"/>
      <c r="S817" s="26"/>
      <c r="T817" s="26" t="s">
        <v>65</v>
      </c>
    </row>
    <row r="818" spans="1:20" x14ac:dyDescent="0.25">
      <c r="A818" s="26">
        <v>93498583</v>
      </c>
      <c r="B818" s="26" t="s">
        <v>87</v>
      </c>
      <c r="C818" s="3" t="s">
        <v>1147</v>
      </c>
      <c r="D818" s="26" t="s">
        <v>89</v>
      </c>
      <c r="E818" s="86">
        <v>45149</v>
      </c>
      <c r="F818" s="3" t="s">
        <v>27</v>
      </c>
      <c r="G818" s="3" t="s">
        <v>493</v>
      </c>
      <c r="H818" s="3" t="s">
        <v>133</v>
      </c>
      <c r="I818" s="26" t="s">
        <v>29</v>
      </c>
      <c r="J818" s="26" t="s">
        <v>97</v>
      </c>
      <c r="K818" s="86">
        <v>45334</v>
      </c>
      <c r="L818" s="3" t="s">
        <v>133</v>
      </c>
      <c r="M818" s="3" t="s">
        <v>129</v>
      </c>
      <c r="N818" s="26">
        <v>209</v>
      </c>
      <c r="O818" s="86">
        <v>45334</v>
      </c>
      <c r="P818" s="86">
        <v>45393</v>
      </c>
      <c r="Q818" s="86">
        <v>45457</v>
      </c>
      <c r="R818" s="26"/>
      <c r="S818" s="26"/>
      <c r="T818" s="26" t="s">
        <v>65</v>
      </c>
    </row>
    <row r="819" spans="1:20" x14ac:dyDescent="0.25">
      <c r="A819" s="26">
        <v>93499200</v>
      </c>
      <c r="B819" s="26" t="s">
        <v>87</v>
      </c>
      <c r="C819" s="3" t="s">
        <v>1148</v>
      </c>
      <c r="D819" s="26" t="s">
        <v>88</v>
      </c>
      <c r="E819" s="86">
        <v>45149</v>
      </c>
      <c r="F819" s="3" t="s">
        <v>0</v>
      </c>
      <c r="G819" s="3" t="s">
        <v>306</v>
      </c>
      <c r="H819" s="3" t="s">
        <v>130</v>
      </c>
      <c r="I819" s="26" t="s">
        <v>29</v>
      </c>
      <c r="J819" s="26" t="s">
        <v>97</v>
      </c>
      <c r="K819" s="86">
        <v>45348</v>
      </c>
      <c r="L819" s="3" t="s">
        <v>130</v>
      </c>
      <c r="M819" s="3" t="s">
        <v>0</v>
      </c>
      <c r="N819" s="26">
        <v>209</v>
      </c>
      <c r="O819" s="86">
        <v>45348</v>
      </c>
      <c r="P819" s="86">
        <v>45414</v>
      </c>
      <c r="Q819" s="86">
        <v>45467</v>
      </c>
      <c r="R819" s="86">
        <v>45553</v>
      </c>
      <c r="S819" s="86">
        <v>45553</v>
      </c>
      <c r="T819" s="26" t="s">
        <v>110</v>
      </c>
    </row>
    <row r="820" spans="1:20" x14ac:dyDescent="0.25">
      <c r="A820" s="26">
        <v>93499713</v>
      </c>
      <c r="B820" s="26" t="s">
        <v>87</v>
      </c>
      <c r="C820" s="3" t="s">
        <v>1149</v>
      </c>
      <c r="D820" s="26" t="s">
        <v>89</v>
      </c>
      <c r="E820" s="86">
        <v>45150</v>
      </c>
      <c r="F820" s="3" t="s">
        <v>0</v>
      </c>
      <c r="G820" s="3" t="s">
        <v>307</v>
      </c>
      <c r="H820" s="3" t="s">
        <v>22</v>
      </c>
      <c r="I820" s="26" t="s">
        <v>29</v>
      </c>
      <c r="J820" s="26" t="s">
        <v>97</v>
      </c>
      <c r="K820" s="86">
        <v>45338</v>
      </c>
      <c r="L820" s="3" t="s">
        <v>22</v>
      </c>
      <c r="M820" s="3" t="s">
        <v>0</v>
      </c>
      <c r="N820" s="26">
        <v>209</v>
      </c>
      <c r="O820" s="86">
        <v>45338</v>
      </c>
      <c r="P820" s="86">
        <v>45406</v>
      </c>
      <c r="Q820" s="26"/>
      <c r="R820" s="86">
        <v>45528</v>
      </c>
      <c r="S820" s="86">
        <v>45528</v>
      </c>
      <c r="T820" s="26" t="s">
        <v>65</v>
      </c>
    </row>
    <row r="821" spans="1:20" x14ac:dyDescent="0.25">
      <c r="A821" s="26">
        <v>93499915</v>
      </c>
      <c r="B821" s="26" t="s">
        <v>87</v>
      </c>
      <c r="C821" s="3" t="s">
        <v>1150</v>
      </c>
      <c r="D821" s="26" t="s">
        <v>88</v>
      </c>
      <c r="E821" s="86">
        <v>45150</v>
      </c>
      <c r="F821" s="3" t="s">
        <v>27</v>
      </c>
      <c r="G821" s="3" t="s">
        <v>306</v>
      </c>
      <c r="H821" s="3" t="s">
        <v>136</v>
      </c>
      <c r="I821" s="26" t="s">
        <v>29</v>
      </c>
      <c r="J821" s="26" t="s">
        <v>97</v>
      </c>
      <c r="K821" s="86">
        <v>45349</v>
      </c>
      <c r="L821" s="3" t="s">
        <v>25</v>
      </c>
      <c r="M821" s="3" t="s">
        <v>131</v>
      </c>
      <c r="N821" s="26">
        <v>209</v>
      </c>
      <c r="O821" s="26"/>
      <c r="P821" s="26"/>
      <c r="Q821" s="26"/>
      <c r="R821" s="26"/>
      <c r="S821" s="26"/>
      <c r="T821" s="26" t="s">
        <v>65</v>
      </c>
    </row>
    <row r="822" spans="1:20" x14ac:dyDescent="0.25">
      <c r="A822" s="26">
        <v>93499975</v>
      </c>
      <c r="B822" s="26" t="s">
        <v>87</v>
      </c>
      <c r="C822" s="3" t="s">
        <v>1151</v>
      </c>
      <c r="D822" s="26" t="s">
        <v>89</v>
      </c>
      <c r="E822" s="86">
        <v>45150</v>
      </c>
      <c r="F822" s="3" t="s">
        <v>30</v>
      </c>
      <c r="G822" s="3" t="s">
        <v>307</v>
      </c>
      <c r="H822" s="3" t="s">
        <v>5</v>
      </c>
      <c r="I822" s="26" t="s">
        <v>29</v>
      </c>
      <c r="J822" s="26" t="s">
        <v>97</v>
      </c>
      <c r="K822" s="86">
        <v>45331</v>
      </c>
      <c r="L822" s="3" t="s">
        <v>5</v>
      </c>
      <c r="M822" s="3" t="s">
        <v>0</v>
      </c>
      <c r="N822" s="26">
        <v>209</v>
      </c>
      <c r="O822" s="86">
        <v>45331</v>
      </c>
      <c r="P822" s="86">
        <v>45358</v>
      </c>
      <c r="Q822" s="86">
        <v>45390</v>
      </c>
      <c r="R822" s="86">
        <v>45516</v>
      </c>
      <c r="S822" s="86">
        <v>45516</v>
      </c>
      <c r="T822" s="26" t="s">
        <v>110</v>
      </c>
    </row>
    <row r="823" spans="1:20" x14ac:dyDescent="0.25">
      <c r="A823" s="26">
        <v>93500096</v>
      </c>
      <c r="B823" s="26" t="s">
        <v>87</v>
      </c>
      <c r="C823" s="3" t="s">
        <v>1152</v>
      </c>
      <c r="D823" s="26" t="s">
        <v>89</v>
      </c>
      <c r="E823" s="86">
        <v>45150</v>
      </c>
      <c r="F823" s="3" t="s">
        <v>0</v>
      </c>
      <c r="G823" s="3" t="s">
        <v>306</v>
      </c>
      <c r="H823" s="3" t="s">
        <v>21</v>
      </c>
      <c r="I823" s="26" t="s">
        <v>29</v>
      </c>
      <c r="J823" s="26" t="s">
        <v>97</v>
      </c>
      <c r="K823" s="86">
        <v>45332</v>
      </c>
      <c r="L823" s="3" t="s">
        <v>21</v>
      </c>
      <c r="M823" s="3" t="s">
        <v>0</v>
      </c>
      <c r="N823" s="26">
        <v>209</v>
      </c>
      <c r="O823" s="86">
        <v>45332</v>
      </c>
      <c r="P823" s="86">
        <v>45362</v>
      </c>
      <c r="Q823" s="86">
        <v>45425</v>
      </c>
      <c r="R823" s="86">
        <v>45517</v>
      </c>
      <c r="S823" s="86">
        <v>45517</v>
      </c>
      <c r="T823" s="26" t="s">
        <v>110</v>
      </c>
    </row>
    <row r="824" spans="1:20" x14ac:dyDescent="0.25">
      <c r="A824" s="26">
        <v>93500259</v>
      </c>
      <c r="B824" s="26" t="s">
        <v>87</v>
      </c>
      <c r="C824" s="3" t="s">
        <v>1153</v>
      </c>
      <c r="D824" s="26" t="s">
        <v>89</v>
      </c>
      <c r="E824" s="86">
        <v>45149</v>
      </c>
      <c r="F824" s="3" t="s">
        <v>0</v>
      </c>
      <c r="G824" s="3" t="s">
        <v>312</v>
      </c>
      <c r="H824" s="3" t="s">
        <v>112</v>
      </c>
      <c r="I824" s="26" t="s">
        <v>29</v>
      </c>
      <c r="J824" s="26" t="s">
        <v>97</v>
      </c>
      <c r="K824" s="86">
        <v>45336</v>
      </c>
      <c r="L824" s="3" t="s">
        <v>112</v>
      </c>
      <c r="M824" s="3" t="s">
        <v>0</v>
      </c>
      <c r="N824" s="26">
        <v>209</v>
      </c>
      <c r="O824" s="86">
        <v>45336</v>
      </c>
      <c r="P824" s="86">
        <v>45378</v>
      </c>
      <c r="Q824" s="86">
        <v>45412</v>
      </c>
      <c r="R824" s="86">
        <v>45540</v>
      </c>
      <c r="S824" s="86">
        <v>45540</v>
      </c>
      <c r="T824" s="26" t="s">
        <v>110</v>
      </c>
    </row>
    <row r="825" spans="1:20" x14ac:dyDescent="0.25">
      <c r="A825" s="26">
        <v>93500531</v>
      </c>
      <c r="B825" s="26" t="s">
        <v>87</v>
      </c>
      <c r="C825" s="3" t="s">
        <v>1154</v>
      </c>
      <c r="D825" s="26" t="s">
        <v>89</v>
      </c>
      <c r="E825" s="86">
        <v>45149</v>
      </c>
      <c r="F825" s="3" t="s">
        <v>27</v>
      </c>
      <c r="G825" s="3" t="s">
        <v>306</v>
      </c>
      <c r="H825" s="3" t="s">
        <v>16</v>
      </c>
      <c r="I825" s="26" t="s">
        <v>29</v>
      </c>
      <c r="J825" s="26" t="s">
        <v>97</v>
      </c>
      <c r="K825" s="86">
        <v>45334</v>
      </c>
      <c r="L825" s="3" t="s">
        <v>16</v>
      </c>
      <c r="M825" s="3" t="s">
        <v>123</v>
      </c>
      <c r="N825" s="26">
        <v>209</v>
      </c>
      <c r="O825" s="86">
        <v>45334</v>
      </c>
      <c r="P825" s="86">
        <v>45363</v>
      </c>
      <c r="Q825" s="86">
        <v>45423</v>
      </c>
      <c r="R825" s="86">
        <v>45542</v>
      </c>
      <c r="S825" s="86">
        <v>45542</v>
      </c>
      <c r="T825" s="26" t="s">
        <v>110</v>
      </c>
    </row>
    <row r="826" spans="1:20" x14ac:dyDescent="0.25">
      <c r="A826" s="26">
        <v>93500535</v>
      </c>
      <c r="B826" s="26" t="s">
        <v>87</v>
      </c>
      <c r="C826" s="3" t="s">
        <v>1155</v>
      </c>
      <c r="D826" s="26" t="s">
        <v>88</v>
      </c>
      <c r="E826" s="86">
        <v>45149</v>
      </c>
      <c r="F826" s="3" t="s">
        <v>27</v>
      </c>
      <c r="G826" s="3" t="s">
        <v>306</v>
      </c>
      <c r="H826" s="3" t="s">
        <v>136</v>
      </c>
      <c r="I826" s="26" t="s">
        <v>29</v>
      </c>
      <c r="J826" s="26" t="s">
        <v>97</v>
      </c>
      <c r="K826" s="86">
        <v>45334</v>
      </c>
      <c r="L826" s="3" t="s">
        <v>136</v>
      </c>
      <c r="M826" s="3" t="s">
        <v>123</v>
      </c>
      <c r="N826" s="26">
        <v>209</v>
      </c>
      <c r="O826" s="86">
        <v>45334</v>
      </c>
      <c r="P826" s="86">
        <v>45392</v>
      </c>
      <c r="Q826" s="86">
        <v>45454</v>
      </c>
      <c r="R826" s="86">
        <v>45518</v>
      </c>
      <c r="S826" s="86">
        <v>45516</v>
      </c>
      <c r="T826" s="26" t="s">
        <v>110</v>
      </c>
    </row>
    <row r="827" spans="1:20" x14ac:dyDescent="0.25">
      <c r="A827" s="26">
        <v>93500748</v>
      </c>
      <c r="B827" s="26" t="s">
        <v>87</v>
      </c>
      <c r="C827" s="3" t="s">
        <v>1156</v>
      </c>
      <c r="D827" s="26" t="s">
        <v>89</v>
      </c>
      <c r="E827" s="86">
        <v>45151</v>
      </c>
      <c r="F827" s="3" t="s">
        <v>0</v>
      </c>
      <c r="G827" s="3" t="s">
        <v>307</v>
      </c>
      <c r="H827" s="3" t="s">
        <v>6</v>
      </c>
      <c r="I827" s="26" t="s">
        <v>29</v>
      </c>
      <c r="J827" s="26" t="s">
        <v>97</v>
      </c>
      <c r="K827" s="86">
        <v>45352</v>
      </c>
      <c r="L827" s="3" t="s">
        <v>6</v>
      </c>
      <c r="M827" s="3" t="s">
        <v>0</v>
      </c>
      <c r="N827" s="26">
        <v>209</v>
      </c>
      <c r="O827" s="86">
        <v>45352</v>
      </c>
      <c r="P827" s="26"/>
      <c r="Q827" s="26"/>
      <c r="R827" s="26"/>
      <c r="S827" s="26"/>
      <c r="T827" s="26" t="s">
        <v>65</v>
      </c>
    </row>
    <row r="828" spans="1:20" x14ac:dyDescent="0.25">
      <c r="A828" s="26">
        <v>93500953</v>
      </c>
      <c r="B828" s="26" t="s">
        <v>87</v>
      </c>
      <c r="C828" s="3" t="s">
        <v>1157</v>
      </c>
      <c r="D828" s="26" t="s">
        <v>88</v>
      </c>
      <c r="E828" s="86">
        <v>45150</v>
      </c>
      <c r="F828" s="3" t="s">
        <v>30</v>
      </c>
      <c r="G828" s="3" t="s">
        <v>306</v>
      </c>
      <c r="H828" s="3" t="s">
        <v>5</v>
      </c>
      <c r="I828" s="26" t="s">
        <v>29</v>
      </c>
      <c r="J828" s="26" t="s">
        <v>97</v>
      </c>
      <c r="K828" s="86">
        <v>45334</v>
      </c>
      <c r="L828" s="3" t="s">
        <v>5</v>
      </c>
      <c r="M828" s="3" t="s">
        <v>0</v>
      </c>
      <c r="N828" s="26">
        <v>209</v>
      </c>
      <c r="O828" s="86">
        <v>45334</v>
      </c>
      <c r="P828" s="86">
        <v>45364</v>
      </c>
      <c r="Q828" s="86">
        <v>45394</v>
      </c>
      <c r="R828" s="86">
        <v>45516</v>
      </c>
      <c r="S828" s="86">
        <v>45518</v>
      </c>
      <c r="T828" s="26" t="s">
        <v>110</v>
      </c>
    </row>
    <row r="829" spans="1:20" x14ac:dyDescent="0.25">
      <c r="A829" s="26">
        <v>93501324</v>
      </c>
      <c r="B829" s="26" t="s">
        <v>87</v>
      </c>
      <c r="C829" s="3" t="s">
        <v>1158</v>
      </c>
      <c r="D829" s="26" t="s">
        <v>88</v>
      </c>
      <c r="E829" s="86">
        <v>45151</v>
      </c>
      <c r="F829" s="3" t="s">
        <v>27</v>
      </c>
      <c r="G829" s="3" t="s">
        <v>306</v>
      </c>
      <c r="H829" s="3" t="s">
        <v>113</v>
      </c>
      <c r="I829" s="26" t="s">
        <v>29</v>
      </c>
      <c r="J829" s="26" t="s">
        <v>97</v>
      </c>
      <c r="K829" s="86">
        <v>45338</v>
      </c>
      <c r="L829" s="3" t="s">
        <v>113</v>
      </c>
      <c r="M829" s="3" t="s">
        <v>129</v>
      </c>
      <c r="N829" s="26">
        <v>209</v>
      </c>
      <c r="O829" s="86">
        <v>45338</v>
      </c>
      <c r="P829" s="86">
        <v>45367</v>
      </c>
      <c r="Q829" s="86">
        <v>45428</v>
      </c>
      <c r="R829" s="26"/>
      <c r="S829" s="86">
        <v>45521</v>
      </c>
      <c r="T829" s="26" t="s">
        <v>65</v>
      </c>
    </row>
    <row r="830" spans="1:20" x14ac:dyDescent="0.25">
      <c r="A830" s="26">
        <v>93501457</v>
      </c>
      <c r="B830" s="26" t="s">
        <v>87</v>
      </c>
      <c r="C830" s="3" t="s">
        <v>1159</v>
      </c>
      <c r="D830" s="26" t="s">
        <v>88</v>
      </c>
      <c r="E830" s="86">
        <v>45151</v>
      </c>
      <c r="F830" s="3" t="s">
        <v>0</v>
      </c>
      <c r="G830" s="3" t="s">
        <v>307</v>
      </c>
      <c r="H830" s="3" t="s">
        <v>1</v>
      </c>
      <c r="I830" s="26" t="s">
        <v>29</v>
      </c>
      <c r="J830" s="26" t="s">
        <v>97</v>
      </c>
      <c r="K830" s="86">
        <v>45336</v>
      </c>
      <c r="L830" s="3" t="s">
        <v>1</v>
      </c>
      <c r="M830" s="3" t="s">
        <v>0</v>
      </c>
      <c r="N830" s="26">
        <v>209</v>
      </c>
      <c r="O830" s="86">
        <v>45336</v>
      </c>
      <c r="P830" s="86">
        <v>45404</v>
      </c>
      <c r="Q830" s="26"/>
      <c r="R830" s="86">
        <v>45527</v>
      </c>
      <c r="S830" s="86">
        <v>45526</v>
      </c>
      <c r="T830" s="26" t="s">
        <v>65</v>
      </c>
    </row>
    <row r="831" spans="1:20" x14ac:dyDescent="0.25">
      <c r="A831" s="26">
        <v>93502046</v>
      </c>
      <c r="B831" s="26" t="s">
        <v>87</v>
      </c>
      <c r="C831" s="3" t="s">
        <v>1160</v>
      </c>
      <c r="D831" s="26" t="s">
        <v>88</v>
      </c>
      <c r="E831" s="86">
        <v>45152</v>
      </c>
      <c r="F831" s="3" t="s">
        <v>0</v>
      </c>
      <c r="G831" s="3" t="s">
        <v>307</v>
      </c>
      <c r="H831" s="3" t="s">
        <v>21</v>
      </c>
      <c r="I831" s="26" t="s">
        <v>29</v>
      </c>
      <c r="J831" s="26" t="s">
        <v>97</v>
      </c>
      <c r="K831" s="86">
        <v>45336</v>
      </c>
      <c r="L831" s="3" t="s">
        <v>21</v>
      </c>
      <c r="M831" s="3" t="s">
        <v>0</v>
      </c>
      <c r="N831" s="26">
        <v>209</v>
      </c>
      <c r="O831" s="86">
        <v>45336</v>
      </c>
      <c r="P831" s="86">
        <v>45397</v>
      </c>
      <c r="Q831" s="86">
        <v>45461</v>
      </c>
      <c r="R831" s="86">
        <v>45518</v>
      </c>
      <c r="S831" s="86">
        <v>45518</v>
      </c>
      <c r="T831" s="26" t="s">
        <v>110</v>
      </c>
    </row>
    <row r="832" spans="1:20" x14ac:dyDescent="0.25">
      <c r="A832" s="26">
        <v>93502154</v>
      </c>
      <c r="B832" s="26" t="s">
        <v>87</v>
      </c>
      <c r="C832" s="3" t="s">
        <v>1161</v>
      </c>
      <c r="D832" s="26" t="s">
        <v>89</v>
      </c>
      <c r="E832" s="86">
        <v>45152</v>
      </c>
      <c r="F832" s="3" t="s">
        <v>0</v>
      </c>
      <c r="G832" s="3" t="s">
        <v>312</v>
      </c>
      <c r="H832" s="3" t="s">
        <v>130</v>
      </c>
      <c r="I832" s="26" t="s">
        <v>29</v>
      </c>
      <c r="J832" s="26" t="s">
        <v>97</v>
      </c>
      <c r="K832" s="86">
        <v>45343</v>
      </c>
      <c r="L832" s="3" t="s">
        <v>130</v>
      </c>
      <c r="M832" s="3" t="s">
        <v>0</v>
      </c>
      <c r="N832" s="26">
        <v>209</v>
      </c>
      <c r="O832" s="86">
        <v>45343</v>
      </c>
      <c r="P832" s="86">
        <v>45404</v>
      </c>
      <c r="Q832" s="86">
        <v>45448</v>
      </c>
      <c r="R832" s="26"/>
      <c r="S832" s="86">
        <v>45532</v>
      </c>
      <c r="T832" s="26" t="s">
        <v>65</v>
      </c>
    </row>
    <row r="833" spans="1:20" x14ac:dyDescent="0.25">
      <c r="A833" s="26">
        <v>93503038</v>
      </c>
      <c r="B833" s="26" t="s">
        <v>87</v>
      </c>
      <c r="C833" s="3" t="s">
        <v>1162</v>
      </c>
      <c r="D833" s="26" t="s">
        <v>89</v>
      </c>
      <c r="E833" s="86">
        <v>45153</v>
      </c>
      <c r="F833" s="3" t="s">
        <v>27</v>
      </c>
      <c r="G833" s="3" t="s">
        <v>305</v>
      </c>
      <c r="H833" s="3" t="s">
        <v>133</v>
      </c>
      <c r="I833" s="26" t="s">
        <v>29</v>
      </c>
      <c r="J833" s="26" t="s">
        <v>97</v>
      </c>
      <c r="K833" s="86">
        <v>45337</v>
      </c>
      <c r="L833" s="3" t="s">
        <v>133</v>
      </c>
      <c r="M833" s="3" t="s">
        <v>129</v>
      </c>
      <c r="N833" s="26">
        <v>209</v>
      </c>
      <c r="O833" s="86">
        <v>45337</v>
      </c>
      <c r="P833" s="86">
        <v>45398</v>
      </c>
      <c r="Q833" s="86">
        <v>45458</v>
      </c>
      <c r="R833" s="26"/>
      <c r="S833" s="86">
        <v>45519</v>
      </c>
      <c r="T833" s="26" t="s">
        <v>65</v>
      </c>
    </row>
    <row r="834" spans="1:20" x14ac:dyDescent="0.25">
      <c r="A834" s="26">
        <v>93503053</v>
      </c>
      <c r="B834" s="26" t="s">
        <v>87</v>
      </c>
      <c r="C834" s="3" t="s">
        <v>1163</v>
      </c>
      <c r="D834" s="26" t="s">
        <v>88</v>
      </c>
      <c r="E834" s="86">
        <v>45153</v>
      </c>
      <c r="F834" s="3" t="s">
        <v>0</v>
      </c>
      <c r="G834" s="3" t="s">
        <v>306</v>
      </c>
      <c r="H834" s="3" t="s">
        <v>21</v>
      </c>
      <c r="I834" s="26" t="s">
        <v>29</v>
      </c>
      <c r="J834" s="26" t="s">
        <v>97</v>
      </c>
      <c r="K834" s="86">
        <v>45337</v>
      </c>
      <c r="L834" s="3" t="s">
        <v>21</v>
      </c>
      <c r="M834" s="3" t="s">
        <v>0</v>
      </c>
      <c r="N834" s="26">
        <v>209</v>
      </c>
      <c r="O834" s="86">
        <v>45337</v>
      </c>
      <c r="P834" s="86">
        <v>45397</v>
      </c>
      <c r="Q834" s="86">
        <v>45427</v>
      </c>
      <c r="R834" s="86">
        <v>45520</v>
      </c>
      <c r="S834" s="86">
        <v>45520</v>
      </c>
      <c r="T834" s="26" t="s">
        <v>110</v>
      </c>
    </row>
    <row r="835" spans="1:20" x14ac:dyDescent="0.25">
      <c r="A835" s="26">
        <v>93503608</v>
      </c>
      <c r="B835" s="26" t="s">
        <v>87</v>
      </c>
      <c r="C835" s="3" t="s">
        <v>1164</v>
      </c>
      <c r="D835" s="26" t="s">
        <v>89</v>
      </c>
      <c r="E835" s="86">
        <v>45153</v>
      </c>
      <c r="F835" s="3" t="s">
        <v>0</v>
      </c>
      <c r="G835" s="3" t="s">
        <v>314</v>
      </c>
      <c r="H835" s="3" t="s">
        <v>1</v>
      </c>
      <c r="I835" s="26" t="s">
        <v>29</v>
      </c>
      <c r="J835" s="26" t="s">
        <v>97</v>
      </c>
      <c r="K835" s="86">
        <v>45338</v>
      </c>
      <c r="L835" s="3" t="s">
        <v>1</v>
      </c>
      <c r="M835" s="3" t="s">
        <v>0</v>
      </c>
      <c r="N835" s="26">
        <v>209</v>
      </c>
      <c r="O835" s="86">
        <v>45338</v>
      </c>
      <c r="P835" s="86">
        <v>45387</v>
      </c>
      <c r="Q835" s="86">
        <v>45456</v>
      </c>
      <c r="R835" s="26"/>
      <c r="S835" s="26"/>
      <c r="T835" s="26" t="s">
        <v>65</v>
      </c>
    </row>
    <row r="836" spans="1:20" x14ac:dyDescent="0.25">
      <c r="A836" s="26">
        <v>93504071</v>
      </c>
      <c r="B836" s="26" t="s">
        <v>87</v>
      </c>
      <c r="C836" s="3" t="s">
        <v>1165</v>
      </c>
      <c r="D836" s="26" t="s">
        <v>89</v>
      </c>
      <c r="E836" s="86">
        <v>45153</v>
      </c>
      <c r="F836" s="3" t="s">
        <v>0</v>
      </c>
      <c r="G836" s="3" t="s">
        <v>308</v>
      </c>
      <c r="H836" s="3" t="s">
        <v>1</v>
      </c>
      <c r="I836" s="26" t="s">
        <v>29</v>
      </c>
      <c r="J836" s="26" t="s">
        <v>97</v>
      </c>
      <c r="K836" s="86">
        <v>45338</v>
      </c>
      <c r="L836" s="3" t="s">
        <v>1</v>
      </c>
      <c r="M836" s="3" t="s">
        <v>0</v>
      </c>
      <c r="N836" s="26">
        <v>209</v>
      </c>
      <c r="O836" s="86">
        <v>45338</v>
      </c>
      <c r="P836" s="86">
        <v>45400</v>
      </c>
      <c r="Q836" s="86">
        <v>45426</v>
      </c>
      <c r="R836" s="86">
        <v>45519</v>
      </c>
      <c r="S836" s="86">
        <v>45519</v>
      </c>
      <c r="T836" s="26" t="s">
        <v>110</v>
      </c>
    </row>
    <row r="837" spans="1:20" x14ac:dyDescent="0.25">
      <c r="A837" s="26">
        <v>93504332</v>
      </c>
      <c r="B837" s="26" t="s">
        <v>87</v>
      </c>
      <c r="C837" s="3" t="s">
        <v>1166</v>
      </c>
      <c r="D837" s="26" t="s">
        <v>88</v>
      </c>
      <c r="E837" s="86">
        <v>45154</v>
      </c>
      <c r="F837" s="3" t="s">
        <v>0</v>
      </c>
      <c r="G837" s="3" t="s">
        <v>307</v>
      </c>
      <c r="H837" s="3" t="s">
        <v>22</v>
      </c>
      <c r="I837" s="26" t="s">
        <v>29</v>
      </c>
      <c r="J837" s="26" t="s">
        <v>97</v>
      </c>
      <c r="K837" s="86">
        <v>45343</v>
      </c>
      <c r="L837" s="3" t="s">
        <v>22</v>
      </c>
      <c r="M837" s="3" t="s">
        <v>0</v>
      </c>
      <c r="N837" s="26">
        <v>209</v>
      </c>
      <c r="O837" s="86">
        <v>45343</v>
      </c>
      <c r="P837" s="86">
        <v>45371</v>
      </c>
      <c r="Q837" s="86">
        <v>45408</v>
      </c>
      <c r="R837" s="86">
        <v>45546</v>
      </c>
      <c r="S837" s="86">
        <v>45546</v>
      </c>
      <c r="T837" s="26" t="s">
        <v>110</v>
      </c>
    </row>
    <row r="838" spans="1:20" x14ac:dyDescent="0.25">
      <c r="A838" s="26">
        <v>93504657</v>
      </c>
      <c r="B838" s="26" t="s">
        <v>87</v>
      </c>
      <c r="C838" s="3" t="s">
        <v>1167</v>
      </c>
      <c r="D838" s="26" t="s">
        <v>89</v>
      </c>
      <c r="E838" s="86">
        <v>45153</v>
      </c>
      <c r="F838" s="3" t="s">
        <v>0</v>
      </c>
      <c r="G838" s="3" t="s">
        <v>428</v>
      </c>
      <c r="H838" s="3" t="s">
        <v>130</v>
      </c>
      <c r="I838" s="26" t="s">
        <v>29</v>
      </c>
      <c r="J838" s="26" t="s">
        <v>97</v>
      </c>
      <c r="K838" s="86">
        <v>45352</v>
      </c>
      <c r="L838" s="3" t="s">
        <v>130</v>
      </c>
      <c r="M838" s="3" t="s">
        <v>0</v>
      </c>
      <c r="N838" s="26">
        <v>209</v>
      </c>
      <c r="O838" s="86">
        <v>45352</v>
      </c>
      <c r="P838" s="86">
        <v>45401</v>
      </c>
      <c r="Q838" s="86">
        <v>45432</v>
      </c>
      <c r="R838" s="86">
        <v>45561</v>
      </c>
      <c r="S838" s="86">
        <v>45561</v>
      </c>
      <c r="T838" s="26" t="s">
        <v>110</v>
      </c>
    </row>
    <row r="839" spans="1:20" x14ac:dyDescent="0.25">
      <c r="A839" s="26">
        <v>93504684</v>
      </c>
      <c r="B839" s="26" t="s">
        <v>87</v>
      </c>
      <c r="C839" s="3" t="s">
        <v>1168</v>
      </c>
      <c r="D839" s="26" t="s">
        <v>89</v>
      </c>
      <c r="E839" s="86">
        <v>45153</v>
      </c>
      <c r="F839" s="3" t="s">
        <v>30</v>
      </c>
      <c r="G839" s="3" t="s">
        <v>428</v>
      </c>
      <c r="H839" s="3" t="s">
        <v>5</v>
      </c>
      <c r="I839" s="26" t="s">
        <v>29</v>
      </c>
      <c r="J839" s="26" t="s">
        <v>97</v>
      </c>
      <c r="K839" s="86">
        <v>45337</v>
      </c>
      <c r="L839" s="3" t="s">
        <v>5</v>
      </c>
      <c r="M839" s="3" t="s">
        <v>0</v>
      </c>
      <c r="N839" s="26">
        <v>209</v>
      </c>
      <c r="O839" s="86">
        <v>45337</v>
      </c>
      <c r="P839" s="86">
        <v>45365</v>
      </c>
      <c r="Q839" s="86">
        <v>45395</v>
      </c>
      <c r="R839" s="86">
        <v>45530</v>
      </c>
      <c r="S839" s="86">
        <v>45530</v>
      </c>
      <c r="T839" s="26" t="s">
        <v>110</v>
      </c>
    </row>
    <row r="840" spans="1:20" x14ac:dyDescent="0.25">
      <c r="A840" s="26">
        <v>93505036</v>
      </c>
      <c r="B840" s="26" t="s">
        <v>87</v>
      </c>
      <c r="C840" s="3" t="s">
        <v>1169</v>
      </c>
      <c r="D840" s="26" t="s">
        <v>89</v>
      </c>
      <c r="E840" s="86">
        <v>45154</v>
      </c>
      <c r="F840" s="3" t="s">
        <v>31</v>
      </c>
      <c r="G840" s="3" t="s">
        <v>306</v>
      </c>
      <c r="H840" s="3" t="s">
        <v>135</v>
      </c>
      <c r="I840" s="26" t="s">
        <v>29</v>
      </c>
      <c r="J840" s="26" t="s">
        <v>97</v>
      </c>
      <c r="K840" s="86">
        <v>45349</v>
      </c>
      <c r="L840" s="3" t="s">
        <v>135</v>
      </c>
      <c r="M840" s="3" t="s">
        <v>123</v>
      </c>
      <c r="N840" s="26">
        <v>209</v>
      </c>
      <c r="O840" s="86">
        <v>45349</v>
      </c>
      <c r="P840" s="86">
        <v>45401</v>
      </c>
      <c r="Q840" s="86">
        <v>45432</v>
      </c>
      <c r="R840" s="86">
        <v>45530</v>
      </c>
      <c r="S840" s="86">
        <v>45530</v>
      </c>
      <c r="T840" s="26" t="s">
        <v>110</v>
      </c>
    </row>
    <row r="841" spans="1:20" x14ac:dyDescent="0.25">
      <c r="A841" s="26">
        <v>93505128</v>
      </c>
      <c r="B841" s="26" t="s">
        <v>87</v>
      </c>
      <c r="C841" s="3" t="s">
        <v>1170</v>
      </c>
      <c r="D841" s="26" t="s">
        <v>88</v>
      </c>
      <c r="E841" s="86">
        <v>45154</v>
      </c>
      <c r="F841" s="3" t="s">
        <v>0</v>
      </c>
      <c r="G841" s="3" t="s">
        <v>306</v>
      </c>
      <c r="H841" s="3" t="s">
        <v>3</v>
      </c>
      <c r="I841" s="26" t="s">
        <v>29</v>
      </c>
      <c r="J841" s="26" t="s">
        <v>97</v>
      </c>
      <c r="K841" s="86">
        <v>45342</v>
      </c>
      <c r="L841" s="3" t="s">
        <v>3</v>
      </c>
      <c r="M841" s="3" t="s">
        <v>0</v>
      </c>
      <c r="N841" s="26">
        <v>209</v>
      </c>
      <c r="O841" s="86">
        <v>45342</v>
      </c>
      <c r="P841" s="86">
        <v>45391</v>
      </c>
      <c r="Q841" s="86">
        <v>45421</v>
      </c>
      <c r="R841" s="26"/>
      <c r="S841" s="26"/>
      <c r="T841" s="26" t="s">
        <v>65</v>
      </c>
    </row>
    <row r="842" spans="1:20" x14ac:dyDescent="0.25">
      <c r="A842" s="26">
        <v>93507102</v>
      </c>
      <c r="B842" s="26" t="s">
        <v>87</v>
      </c>
      <c r="C842" s="3" t="s">
        <v>1171</v>
      </c>
      <c r="D842" s="26" t="s">
        <v>88</v>
      </c>
      <c r="E842" s="86">
        <v>45156</v>
      </c>
      <c r="F842" s="3" t="s">
        <v>93</v>
      </c>
      <c r="G842" s="3" t="s">
        <v>305</v>
      </c>
      <c r="H842" s="3" t="s">
        <v>11</v>
      </c>
      <c r="I842" s="26" t="s">
        <v>29</v>
      </c>
      <c r="J842" s="26" t="s">
        <v>97</v>
      </c>
      <c r="K842" s="86">
        <v>45356</v>
      </c>
      <c r="L842" s="3" t="s">
        <v>11</v>
      </c>
      <c r="M842" s="3" t="s">
        <v>123</v>
      </c>
      <c r="N842" s="26">
        <v>209</v>
      </c>
      <c r="O842" s="86">
        <v>45356</v>
      </c>
      <c r="P842" s="86">
        <v>45426</v>
      </c>
      <c r="Q842" s="86">
        <v>45486</v>
      </c>
      <c r="R842" s="86">
        <v>45561</v>
      </c>
      <c r="S842" s="86">
        <v>45561</v>
      </c>
      <c r="T842" s="26" t="s">
        <v>110</v>
      </c>
    </row>
    <row r="843" spans="1:20" x14ac:dyDescent="0.25">
      <c r="A843" s="26">
        <v>93507566</v>
      </c>
      <c r="B843" s="26" t="s">
        <v>87</v>
      </c>
      <c r="C843" s="3" t="s">
        <v>1172</v>
      </c>
      <c r="D843" s="26" t="s">
        <v>88</v>
      </c>
      <c r="E843" s="86">
        <v>45156</v>
      </c>
      <c r="F843" s="3" t="s">
        <v>0</v>
      </c>
      <c r="G843" s="3" t="s">
        <v>307</v>
      </c>
      <c r="H843" s="3" t="s">
        <v>2</v>
      </c>
      <c r="I843" s="26" t="s">
        <v>29</v>
      </c>
      <c r="J843" s="26" t="s">
        <v>97</v>
      </c>
      <c r="K843" s="86">
        <v>45340</v>
      </c>
      <c r="L843" s="3" t="s">
        <v>2</v>
      </c>
      <c r="M843" s="3" t="s">
        <v>0</v>
      </c>
      <c r="N843" s="26">
        <v>209</v>
      </c>
      <c r="O843" s="86">
        <v>45340</v>
      </c>
      <c r="P843" s="86">
        <v>45399</v>
      </c>
      <c r="Q843" s="86">
        <v>45429</v>
      </c>
      <c r="R843" s="86">
        <v>45523</v>
      </c>
      <c r="S843" s="86">
        <v>45523</v>
      </c>
      <c r="T843" s="26" t="s">
        <v>110</v>
      </c>
    </row>
    <row r="844" spans="1:20" x14ac:dyDescent="0.25">
      <c r="A844" s="26">
        <v>93508797</v>
      </c>
      <c r="B844" s="26" t="s">
        <v>87</v>
      </c>
      <c r="C844" s="3" t="s">
        <v>1173</v>
      </c>
      <c r="D844" s="26" t="s">
        <v>88</v>
      </c>
      <c r="E844" s="86">
        <v>45156</v>
      </c>
      <c r="F844" s="3" t="s">
        <v>0</v>
      </c>
      <c r="G844" s="3" t="s">
        <v>428</v>
      </c>
      <c r="H844" s="3" t="s">
        <v>2</v>
      </c>
      <c r="I844" s="26" t="s">
        <v>29</v>
      </c>
      <c r="J844" s="26" t="s">
        <v>97</v>
      </c>
      <c r="K844" s="86">
        <v>45340</v>
      </c>
      <c r="L844" s="3" t="s">
        <v>2</v>
      </c>
      <c r="M844" s="3" t="s">
        <v>0</v>
      </c>
      <c r="N844" s="26">
        <v>209</v>
      </c>
      <c r="O844" s="86">
        <v>45340</v>
      </c>
      <c r="P844" s="86">
        <v>45369</v>
      </c>
      <c r="Q844" s="86">
        <v>45414</v>
      </c>
      <c r="R844" s="86">
        <v>45542</v>
      </c>
      <c r="S844" s="86">
        <v>45542</v>
      </c>
      <c r="T844" s="26" t="s">
        <v>110</v>
      </c>
    </row>
    <row r="845" spans="1:20" x14ac:dyDescent="0.25">
      <c r="A845" s="26">
        <v>93508873</v>
      </c>
      <c r="B845" s="26" t="s">
        <v>87</v>
      </c>
      <c r="C845" s="3" t="s">
        <v>1174</v>
      </c>
      <c r="D845" s="26" t="s">
        <v>88</v>
      </c>
      <c r="E845" s="86">
        <v>45157</v>
      </c>
      <c r="F845" s="3" t="s">
        <v>27</v>
      </c>
      <c r="G845" s="3" t="s">
        <v>305</v>
      </c>
      <c r="H845" s="3" t="s">
        <v>14</v>
      </c>
      <c r="I845" s="26" t="s">
        <v>29</v>
      </c>
      <c r="J845" s="26" t="s">
        <v>97</v>
      </c>
      <c r="K845" s="86">
        <v>45342</v>
      </c>
      <c r="L845" s="3" t="s">
        <v>14</v>
      </c>
      <c r="M845" s="3" t="s">
        <v>123</v>
      </c>
      <c r="N845" s="26">
        <v>209</v>
      </c>
      <c r="O845" s="86">
        <v>45342</v>
      </c>
      <c r="P845" s="86">
        <v>45407</v>
      </c>
      <c r="Q845" s="26"/>
      <c r="R845" s="26"/>
      <c r="S845" s="86">
        <v>45544</v>
      </c>
      <c r="T845" s="26" t="s">
        <v>65</v>
      </c>
    </row>
    <row r="846" spans="1:20" x14ac:dyDescent="0.25">
      <c r="A846" s="26">
        <v>93509494</v>
      </c>
      <c r="B846" s="26" t="s">
        <v>87</v>
      </c>
      <c r="C846" s="3" t="s">
        <v>1175</v>
      </c>
      <c r="D846" s="26" t="s">
        <v>89</v>
      </c>
      <c r="E846" s="86">
        <v>45158</v>
      </c>
      <c r="F846" s="3" t="s">
        <v>27</v>
      </c>
      <c r="G846" s="3" t="s">
        <v>495</v>
      </c>
      <c r="H846" s="3" t="s">
        <v>274</v>
      </c>
      <c r="I846" s="26" t="s">
        <v>29</v>
      </c>
      <c r="J846" s="26" t="s">
        <v>97</v>
      </c>
      <c r="K846" s="86">
        <v>45343</v>
      </c>
      <c r="L846" s="3" t="s">
        <v>274</v>
      </c>
      <c r="M846" s="3" t="s">
        <v>123</v>
      </c>
      <c r="N846" s="26">
        <v>209</v>
      </c>
      <c r="O846" s="86">
        <v>45343</v>
      </c>
      <c r="P846" s="86">
        <v>45408</v>
      </c>
      <c r="Q846" s="86">
        <v>45464</v>
      </c>
      <c r="R846" s="86">
        <v>45528</v>
      </c>
      <c r="S846" s="86">
        <v>45528</v>
      </c>
      <c r="T846" s="26" t="s">
        <v>110</v>
      </c>
    </row>
    <row r="847" spans="1:20" x14ac:dyDescent="0.25">
      <c r="A847" s="26">
        <v>93509660</v>
      </c>
      <c r="B847" s="26" t="s">
        <v>87</v>
      </c>
      <c r="C847" s="3" t="s">
        <v>1176</v>
      </c>
      <c r="D847" s="26" t="s">
        <v>88</v>
      </c>
      <c r="E847" s="86">
        <v>45158</v>
      </c>
      <c r="F847" s="3" t="s">
        <v>0</v>
      </c>
      <c r="G847" s="3" t="s">
        <v>478</v>
      </c>
      <c r="H847" s="3" t="s">
        <v>2</v>
      </c>
      <c r="I847" s="26" t="s">
        <v>29</v>
      </c>
      <c r="J847" s="26" t="s">
        <v>97</v>
      </c>
      <c r="K847" s="86">
        <v>45342</v>
      </c>
      <c r="L847" s="3" t="s">
        <v>2</v>
      </c>
      <c r="M847" s="3" t="s">
        <v>0</v>
      </c>
      <c r="N847" s="26">
        <v>209</v>
      </c>
      <c r="O847" s="86">
        <v>45342</v>
      </c>
      <c r="P847" s="86">
        <v>45404</v>
      </c>
      <c r="Q847" s="86">
        <v>45460</v>
      </c>
      <c r="R847" s="86">
        <v>45548</v>
      </c>
      <c r="S847" s="86">
        <v>45548</v>
      </c>
      <c r="T847" s="26" t="s">
        <v>110</v>
      </c>
    </row>
    <row r="848" spans="1:20" x14ac:dyDescent="0.25">
      <c r="A848" s="26">
        <v>93510446</v>
      </c>
      <c r="B848" s="26" t="s">
        <v>87</v>
      </c>
      <c r="C848" s="3" t="s">
        <v>1177</v>
      </c>
      <c r="D848" s="26" t="s">
        <v>88</v>
      </c>
      <c r="E848" s="86">
        <v>45159</v>
      </c>
      <c r="F848" s="3" t="s">
        <v>0</v>
      </c>
      <c r="G848" s="3" t="s">
        <v>313</v>
      </c>
      <c r="H848" s="3" t="s">
        <v>2</v>
      </c>
      <c r="I848" s="26" t="s">
        <v>29</v>
      </c>
      <c r="J848" s="26" t="s">
        <v>97</v>
      </c>
      <c r="K848" s="86">
        <v>45343</v>
      </c>
      <c r="L848" s="3" t="s">
        <v>2</v>
      </c>
      <c r="M848" s="3" t="s">
        <v>0</v>
      </c>
      <c r="N848" s="26">
        <v>209</v>
      </c>
      <c r="O848" s="86">
        <v>45343</v>
      </c>
      <c r="P848" s="86">
        <v>45371</v>
      </c>
      <c r="Q848" s="86">
        <v>45401</v>
      </c>
      <c r="R848" s="86">
        <v>45540</v>
      </c>
      <c r="S848" s="86">
        <v>45540</v>
      </c>
      <c r="T848" s="26" t="s">
        <v>110</v>
      </c>
    </row>
    <row r="849" spans="1:20" x14ac:dyDescent="0.25">
      <c r="A849" s="26">
        <v>93511386</v>
      </c>
      <c r="B849" s="26" t="s">
        <v>87</v>
      </c>
      <c r="C849" s="3" t="s">
        <v>1178</v>
      </c>
      <c r="D849" s="26" t="s">
        <v>88</v>
      </c>
      <c r="E849" s="86">
        <v>45159</v>
      </c>
      <c r="F849" s="3" t="s">
        <v>0</v>
      </c>
      <c r="G849" s="3" t="s">
        <v>312</v>
      </c>
      <c r="H849" s="3" t="s">
        <v>6</v>
      </c>
      <c r="I849" s="26" t="s">
        <v>29</v>
      </c>
      <c r="J849" s="26" t="s">
        <v>97</v>
      </c>
      <c r="K849" s="86">
        <v>45348</v>
      </c>
      <c r="L849" s="3" t="s">
        <v>6</v>
      </c>
      <c r="M849" s="3" t="s">
        <v>0</v>
      </c>
      <c r="N849" s="26">
        <v>209</v>
      </c>
      <c r="O849" s="86">
        <v>45348</v>
      </c>
      <c r="P849" s="86">
        <v>45376</v>
      </c>
      <c r="Q849" s="86">
        <v>45411</v>
      </c>
      <c r="R849" s="26"/>
      <c r="S849" s="26"/>
      <c r="T849" s="26" t="s">
        <v>65</v>
      </c>
    </row>
    <row r="850" spans="1:20" x14ac:dyDescent="0.25">
      <c r="A850" s="26">
        <v>93511459</v>
      </c>
      <c r="B850" s="26" t="s">
        <v>87</v>
      </c>
      <c r="C850" s="3" t="s">
        <v>1179</v>
      </c>
      <c r="D850" s="26" t="s">
        <v>89</v>
      </c>
      <c r="E850" s="86">
        <v>45160</v>
      </c>
      <c r="F850" s="3" t="s">
        <v>93</v>
      </c>
      <c r="G850" s="3" t="s">
        <v>305</v>
      </c>
      <c r="H850" s="3" t="s">
        <v>11</v>
      </c>
      <c r="I850" s="26" t="s">
        <v>29</v>
      </c>
      <c r="J850" s="26" t="s">
        <v>97</v>
      </c>
      <c r="K850" s="86">
        <v>45344</v>
      </c>
      <c r="L850" s="3" t="s">
        <v>11</v>
      </c>
      <c r="M850" s="3" t="s">
        <v>123</v>
      </c>
      <c r="N850" s="26">
        <v>209</v>
      </c>
      <c r="O850" s="86">
        <v>45344</v>
      </c>
      <c r="P850" s="26"/>
      <c r="Q850" s="26"/>
      <c r="R850" s="86">
        <v>45553</v>
      </c>
      <c r="S850" s="86">
        <v>45553</v>
      </c>
      <c r="T850" s="26" t="s">
        <v>65</v>
      </c>
    </row>
    <row r="851" spans="1:20" x14ac:dyDescent="0.25">
      <c r="A851" s="26">
        <v>93511652</v>
      </c>
      <c r="B851" s="26" t="s">
        <v>87</v>
      </c>
      <c r="C851" s="3" t="s">
        <v>1180</v>
      </c>
      <c r="D851" s="26" t="s">
        <v>88</v>
      </c>
      <c r="E851" s="86">
        <v>45160</v>
      </c>
      <c r="F851" s="3" t="s">
        <v>27</v>
      </c>
      <c r="G851" s="3">
        <v>23151</v>
      </c>
      <c r="H851" s="3" t="s">
        <v>14</v>
      </c>
      <c r="I851" s="26" t="s">
        <v>29</v>
      </c>
      <c r="J851" s="26" t="s">
        <v>97</v>
      </c>
      <c r="K851" s="86">
        <v>45345</v>
      </c>
      <c r="L851" s="3" t="s">
        <v>14</v>
      </c>
      <c r="M851" s="3" t="s">
        <v>123</v>
      </c>
      <c r="N851" s="26">
        <v>209</v>
      </c>
      <c r="O851" s="86">
        <v>45345</v>
      </c>
      <c r="P851" s="86">
        <v>45377</v>
      </c>
      <c r="Q851" s="26"/>
      <c r="R851" s="26"/>
      <c r="S851" s="26"/>
      <c r="T851" s="26" t="s">
        <v>65</v>
      </c>
    </row>
    <row r="852" spans="1:20" x14ac:dyDescent="0.25">
      <c r="A852" s="26">
        <v>93511775</v>
      </c>
      <c r="B852" s="26" t="s">
        <v>87</v>
      </c>
      <c r="C852" s="3" t="s">
        <v>1181</v>
      </c>
      <c r="D852" s="26" t="s">
        <v>88</v>
      </c>
      <c r="E852" s="86">
        <v>45160</v>
      </c>
      <c r="F852" s="3" t="s">
        <v>27</v>
      </c>
      <c r="G852" s="3" t="s">
        <v>305</v>
      </c>
      <c r="H852" s="3" t="s">
        <v>268</v>
      </c>
      <c r="I852" s="26" t="s">
        <v>29</v>
      </c>
      <c r="J852" s="26" t="s">
        <v>97</v>
      </c>
      <c r="K852" s="86">
        <v>45345</v>
      </c>
      <c r="L852" s="3" t="s">
        <v>268</v>
      </c>
      <c r="M852" s="3" t="s">
        <v>129</v>
      </c>
      <c r="N852" s="26">
        <v>209</v>
      </c>
      <c r="O852" s="86">
        <v>45345</v>
      </c>
      <c r="P852" s="86">
        <v>45406</v>
      </c>
      <c r="Q852" s="86">
        <v>45436</v>
      </c>
      <c r="R852" s="86">
        <v>45530</v>
      </c>
      <c r="S852" s="86">
        <v>45530</v>
      </c>
      <c r="T852" s="26" t="s">
        <v>110</v>
      </c>
    </row>
    <row r="853" spans="1:20" x14ac:dyDescent="0.25">
      <c r="A853" s="26">
        <v>93512001</v>
      </c>
      <c r="B853" s="26" t="s">
        <v>87</v>
      </c>
      <c r="C853" s="3" t="s">
        <v>1182</v>
      </c>
      <c r="D853" s="26" t="s">
        <v>89</v>
      </c>
      <c r="E853" s="86">
        <v>45159</v>
      </c>
      <c r="F853" s="3" t="s">
        <v>27</v>
      </c>
      <c r="G853" s="3" t="s">
        <v>396</v>
      </c>
      <c r="H853" s="3" t="s">
        <v>17</v>
      </c>
      <c r="I853" s="26" t="s">
        <v>29</v>
      </c>
      <c r="J853" s="26" t="s">
        <v>97</v>
      </c>
      <c r="K853" s="86">
        <v>45343</v>
      </c>
      <c r="L853" s="3" t="s">
        <v>17</v>
      </c>
      <c r="M853" s="3" t="s">
        <v>123</v>
      </c>
      <c r="N853" s="26">
        <v>209</v>
      </c>
      <c r="O853" s="86">
        <v>45343</v>
      </c>
      <c r="P853" s="86">
        <v>45383</v>
      </c>
      <c r="Q853" s="86">
        <v>45418</v>
      </c>
      <c r="R853" s="86">
        <v>45546</v>
      </c>
      <c r="S853" s="86">
        <v>45546</v>
      </c>
      <c r="T853" s="26" t="s">
        <v>110</v>
      </c>
    </row>
    <row r="854" spans="1:20" x14ac:dyDescent="0.25">
      <c r="A854" s="26">
        <v>93512676</v>
      </c>
      <c r="B854" s="26" t="s">
        <v>87</v>
      </c>
      <c r="C854" s="3" t="s">
        <v>1183</v>
      </c>
      <c r="D854" s="26" t="s">
        <v>88</v>
      </c>
      <c r="E854" s="86">
        <v>45160</v>
      </c>
      <c r="F854" s="3" t="s">
        <v>27</v>
      </c>
      <c r="G854" s="3" t="s">
        <v>314</v>
      </c>
      <c r="H854" s="3" t="s">
        <v>14</v>
      </c>
      <c r="I854" s="26" t="s">
        <v>29</v>
      </c>
      <c r="J854" s="26" t="s">
        <v>97</v>
      </c>
      <c r="K854" s="86">
        <v>45350</v>
      </c>
      <c r="L854" s="3" t="s">
        <v>14</v>
      </c>
      <c r="M854" s="3" t="s">
        <v>123</v>
      </c>
      <c r="N854" s="26">
        <v>209</v>
      </c>
      <c r="O854" s="86">
        <v>45350</v>
      </c>
      <c r="P854" s="86">
        <v>45390</v>
      </c>
      <c r="Q854" s="86">
        <v>45422</v>
      </c>
      <c r="R854" s="86">
        <v>45551</v>
      </c>
      <c r="S854" s="86">
        <v>45551</v>
      </c>
      <c r="T854" s="26" t="s">
        <v>110</v>
      </c>
    </row>
    <row r="855" spans="1:20" x14ac:dyDescent="0.25">
      <c r="A855" s="26">
        <v>93513058</v>
      </c>
      <c r="B855" s="26" t="s">
        <v>87</v>
      </c>
      <c r="C855" s="3" t="s">
        <v>1184</v>
      </c>
      <c r="D855" s="26" t="s">
        <v>88</v>
      </c>
      <c r="E855" s="86">
        <v>45161</v>
      </c>
      <c r="F855" s="3" t="s">
        <v>0</v>
      </c>
      <c r="G855" s="3" t="s">
        <v>308</v>
      </c>
      <c r="H855" s="3" t="s">
        <v>4</v>
      </c>
      <c r="I855" s="26" t="s">
        <v>29</v>
      </c>
      <c r="J855" s="26" t="s">
        <v>97</v>
      </c>
      <c r="K855" s="86">
        <v>45345</v>
      </c>
      <c r="L855" s="3" t="s">
        <v>4</v>
      </c>
      <c r="M855" s="3" t="s">
        <v>0</v>
      </c>
      <c r="N855" s="26">
        <v>209</v>
      </c>
      <c r="O855" s="86">
        <v>45345</v>
      </c>
      <c r="P855" s="86">
        <v>45407</v>
      </c>
      <c r="Q855" s="86">
        <v>45468</v>
      </c>
      <c r="R855" s="86">
        <v>45527</v>
      </c>
      <c r="S855" s="86">
        <v>45541</v>
      </c>
      <c r="T855" s="26" t="s">
        <v>110</v>
      </c>
    </row>
    <row r="856" spans="1:20" x14ac:dyDescent="0.25">
      <c r="A856" s="26">
        <v>93513914</v>
      </c>
      <c r="B856" s="26" t="s">
        <v>87</v>
      </c>
      <c r="C856" s="3" t="s">
        <v>1185</v>
      </c>
      <c r="D856" s="26" t="s">
        <v>89</v>
      </c>
      <c r="E856" s="86">
        <v>45161</v>
      </c>
      <c r="F856" s="3" t="s">
        <v>0</v>
      </c>
      <c r="G856" s="3" t="s">
        <v>311</v>
      </c>
      <c r="H856" s="3" t="s">
        <v>112</v>
      </c>
      <c r="I856" s="26" t="s">
        <v>29</v>
      </c>
      <c r="J856" s="26" t="s">
        <v>97</v>
      </c>
      <c r="K856" s="86">
        <v>45348</v>
      </c>
      <c r="L856" s="3" t="s">
        <v>112</v>
      </c>
      <c r="M856" s="3" t="s">
        <v>0</v>
      </c>
      <c r="N856" s="26">
        <v>209</v>
      </c>
      <c r="O856" s="86">
        <v>45348</v>
      </c>
      <c r="P856" s="86">
        <v>45388</v>
      </c>
      <c r="Q856" s="86">
        <v>45421</v>
      </c>
      <c r="R856" s="86">
        <v>45556</v>
      </c>
      <c r="S856" s="86">
        <v>45556</v>
      </c>
      <c r="T856" s="26" t="s">
        <v>110</v>
      </c>
    </row>
    <row r="857" spans="1:20" x14ac:dyDescent="0.25">
      <c r="A857" s="26">
        <v>93513999</v>
      </c>
      <c r="B857" s="26" t="s">
        <v>87</v>
      </c>
      <c r="C857" s="3" t="s">
        <v>1186</v>
      </c>
      <c r="D857" s="26" t="s">
        <v>88</v>
      </c>
      <c r="E857" s="86">
        <v>45161</v>
      </c>
      <c r="F857" s="3" t="s">
        <v>30</v>
      </c>
      <c r="G857" s="3" t="s">
        <v>307</v>
      </c>
      <c r="H857" s="3" t="s">
        <v>5</v>
      </c>
      <c r="I857" s="26" t="s">
        <v>29</v>
      </c>
      <c r="J857" s="26" t="s">
        <v>97</v>
      </c>
      <c r="K857" s="86">
        <v>45345</v>
      </c>
      <c r="L857" s="3" t="s">
        <v>5</v>
      </c>
      <c r="M857" s="3" t="s">
        <v>0</v>
      </c>
      <c r="N857" s="26">
        <v>209</v>
      </c>
      <c r="O857" s="86">
        <v>45345</v>
      </c>
      <c r="P857" s="86">
        <v>45376</v>
      </c>
      <c r="Q857" s="86">
        <v>45418</v>
      </c>
      <c r="R857" s="86">
        <v>45537</v>
      </c>
      <c r="S857" s="86">
        <v>45537</v>
      </c>
      <c r="T857" s="26" t="s">
        <v>110</v>
      </c>
    </row>
    <row r="858" spans="1:20" x14ac:dyDescent="0.25">
      <c r="A858" s="26">
        <v>93514147</v>
      </c>
      <c r="B858" s="26" t="s">
        <v>87</v>
      </c>
      <c r="C858" s="3" t="s">
        <v>1187</v>
      </c>
      <c r="D858" s="26" t="s">
        <v>88</v>
      </c>
      <c r="E858" s="86">
        <v>45162</v>
      </c>
      <c r="F858" s="3" t="s">
        <v>30</v>
      </c>
      <c r="G858" s="3" t="s">
        <v>307</v>
      </c>
      <c r="H858" s="3" t="s">
        <v>5</v>
      </c>
      <c r="I858" s="26" t="s">
        <v>29</v>
      </c>
      <c r="J858" s="26" t="s">
        <v>97</v>
      </c>
      <c r="K858" s="86">
        <v>45345</v>
      </c>
      <c r="L858" s="3" t="s">
        <v>5</v>
      </c>
      <c r="M858" s="3" t="s">
        <v>0</v>
      </c>
      <c r="N858" s="26">
        <v>209</v>
      </c>
      <c r="O858" s="86">
        <v>45345</v>
      </c>
      <c r="P858" s="86">
        <v>45376</v>
      </c>
      <c r="Q858" s="86">
        <v>45418</v>
      </c>
      <c r="R858" s="86">
        <v>45537</v>
      </c>
      <c r="S858" s="86">
        <v>45537</v>
      </c>
      <c r="T858" s="26" t="s">
        <v>110</v>
      </c>
    </row>
    <row r="859" spans="1:20" x14ac:dyDescent="0.25">
      <c r="A859" s="26">
        <v>93514410</v>
      </c>
      <c r="B859" s="26" t="s">
        <v>87</v>
      </c>
      <c r="C859" s="3" t="s">
        <v>1188</v>
      </c>
      <c r="D859" s="26" t="s">
        <v>89</v>
      </c>
      <c r="E859" s="86">
        <v>45162</v>
      </c>
      <c r="F859" s="3" t="s">
        <v>27</v>
      </c>
      <c r="G859" s="3" t="s">
        <v>306</v>
      </c>
      <c r="H859" s="3" t="s">
        <v>14</v>
      </c>
      <c r="I859" s="26" t="s">
        <v>29</v>
      </c>
      <c r="J859" s="26" t="s">
        <v>97</v>
      </c>
      <c r="K859" s="86">
        <v>45349</v>
      </c>
      <c r="L859" s="3" t="s">
        <v>14</v>
      </c>
      <c r="M859" s="3" t="s">
        <v>123</v>
      </c>
      <c r="N859" s="26">
        <v>209</v>
      </c>
      <c r="O859" s="86">
        <v>45349</v>
      </c>
      <c r="P859" s="86">
        <v>45399</v>
      </c>
      <c r="Q859" s="86">
        <v>45428</v>
      </c>
      <c r="R859" s="86">
        <v>45530</v>
      </c>
      <c r="S859" s="86">
        <v>45547</v>
      </c>
      <c r="T859" s="26" t="s">
        <v>110</v>
      </c>
    </row>
    <row r="860" spans="1:20" x14ac:dyDescent="0.25">
      <c r="A860" s="26">
        <v>93514764</v>
      </c>
      <c r="B860" s="26" t="s">
        <v>87</v>
      </c>
      <c r="C860" s="3" t="s">
        <v>1189</v>
      </c>
      <c r="D860" s="26" t="s">
        <v>88</v>
      </c>
      <c r="E860" s="86">
        <v>45162</v>
      </c>
      <c r="F860" s="3" t="s">
        <v>0</v>
      </c>
      <c r="G860" s="3" t="s">
        <v>307</v>
      </c>
      <c r="H860" s="3" t="s">
        <v>4</v>
      </c>
      <c r="I860" s="26" t="s">
        <v>29</v>
      </c>
      <c r="J860" s="26" t="s">
        <v>97</v>
      </c>
      <c r="K860" s="86">
        <v>45346</v>
      </c>
      <c r="L860" s="3" t="s">
        <v>4</v>
      </c>
      <c r="M860" s="3" t="s">
        <v>0</v>
      </c>
      <c r="N860" s="26">
        <v>209</v>
      </c>
      <c r="O860" s="86">
        <v>45346</v>
      </c>
      <c r="P860" s="86">
        <v>45407</v>
      </c>
      <c r="Q860" s="86">
        <v>45437</v>
      </c>
      <c r="R860" s="86">
        <v>45528</v>
      </c>
      <c r="S860" s="86">
        <v>45530</v>
      </c>
      <c r="T860" s="26" t="s">
        <v>110</v>
      </c>
    </row>
    <row r="861" spans="1:20" x14ac:dyDescent="0.25">
      <c r="A861" s="26">
        <v>93514789</v>
      </c>
      <c r="B861" s="26" t="s">
        <v>87</v>
      </c>
      <c r="C861" s="3" t="s">
        <v>1190</v>
      </c>
      <c r="D861" s="26" t="s">
        <v>89</v>
      </c>
      <c r="E861" s="86">
        <v>45162</v>
      </c>
      <c r="F861" s="3" t="s">
        <v>30</v>
      </c>
      <c r="G861" s="3" t="s">
        <v>306</v>
      </c>
      <c r="H861" s="3" t="s">
        <v>5</v>
      </c>
      <c r="I861" s="26" t="s">
        <v>29</v>
      </c>
      <c r="J861" s="26" t="s">
        <v>97</v>
      </c>
      <c r="K861" s="86">
        <v>45344</v>
      </c>
      <c r="L861" s="3" t="s">
        <v>5</v>
      </c>
      <c r="M861" s="3" t="s">
        <v>0</v>
      </c>
      <c r="N861" s="26">
        <v>209</v>
      </c>
      <c r="O861" s="86">
        <v>45344</v>
      </c>
      <c r="P861" s="86">
        <v>45373</v>
      </c>
      <c r="Q861" s="86">
        <v>45404</v>
      </c>
      <c r="R861" s="86">
        <v>45530</v>
      </c>
      <c r="S861" s="86">
        <v>45530</v>
      </c>
      <c r="T861" s="26" t="s">
        <v>110</v>
      </c>
    </row>
    <row r="862" spans="1:20" x14ac:dyDescent="0.25">
      <c r="A862" s="26">
        <v>93515404</v>
      </c>
      <c r="B862" s="26" t="s">
        <v>87</v>
      </c>
      <c r="C862" s="3" t="s">
        <v>1191</v>
      </c>
      <c r="D862" s="26" t="s">
        <v>88</v>
      </c>
      <c r="E862" s="86">
        <v>45163</v>
      </c>
      <c r="F862" s="3" t="s">
        <v>0</v>
      </c>
      <c r="G862" s="3" t="s">
        <v>307</v>
      </c>
      <c r="H862" s="3" t="s">
        <v>21</v>
      </c>
      <c r="I862" s="26" t="s">
        <v>29</v>
      </c>
      <c r="J862" s="26" t="s">
        <v>97</v>
      </c>
      <c r="K862" s="86">
        <v>45348</v>
      </c>
      <c r="L862" s="3" t="s">
        <v>21</v>
      </c>
      <c r="M862" s="3" t="s">
        <v>0</v>
      </c>
      <c r="N862" s="26">
        <v>209</v>
      </c>
      <c r="O862" s="86">
        <v>45348</v>
      </c>
      <c r="P862" s="86">
        <v>45409</v>
      </c>
      <c r="Q862" s="86">
        <v>45471</v>
      </c>
      <c r="R862" s="86">
        <v>45532</v>
      </c>
      <c r="S862" s="86">
        <v>45531</v>
      </c>
      <c r="T862" s="26" t="s">
        <v>110</v>
      </c>
    </row>
    <row r="863" spans="1:20" x14ac:dyDescent="0.25">
      <c r="A863" s="26">
        <v>93516024</v>
      </c>
      <c r="B863" s="26" t="s">
        <v>87</v>
      </c>
      <c r="C863" s="3" t="s">
        <v>1192</v>
      </c>
      <c r="D863" s="26" t="s">
        <v>89</v>
      </c>
      <c r="E863" s="86">
        <v>45163</v>
      </c>
      <c r="F863" s="3" t="s">
        <v>0</v>
      </c>
      <c r="G863" s="3" t="s">
        <v>307</v>
      </c>
      <c r="H863" s="3" t="s">
        <v>1</v>
      </c>
      <c r="I863" s="26" t="s">
        <v>29</v>
      </c>
      <c r="J863" s="26" t="s">
        <v>97</v>
      </c>
      <c r="K863" s="86">
        <v>45352</v>
      </c>
      <c r="L863" s="3" t="s">
        <v>1</v>
      </c>
      <c r="M863" s="3" t="s">
        <v>0</v>
      </c>
      <c r="N863" s="26">
        <v>209</v>
      </c>
      <c r="O863" s="86">
        <v>45352</v>
      </c>
      <c r="P863" s="86">
        <v>45378</v>
      </c>
      <c r="Q863" s="86">
        <v>45409</v>
      </c>
      <c r="R863" s="26"/>
      <c r="S863" s="86">
        <v>45532</v>
      </c>
      <c r="T863" s="26" t="s">
        <v>65</v>
      </c>
    </row>
    <row r="864" spans="1:20" x14ac:dyDescent="0.25">
      <c r="A864" s="26">
        <v>93516361</v>
      </c>
      <c r="B864" s="26" t="s">
        <v>87</v>
      </c>
      <c r="C864" s="3" t="s">
        <v>1193</v>
      </c>
      <c r="D864" s="26" t="s">
        <v>88</v>
      </c>
      <c r="E864" s="86">
        <v>45163</v>
      </c>
      <c r="F864" s="3" t="s">
        <v>0</v>
      </c>
      <c r="G864" s="3" t="s">
        <v>1194</v>
      </c>
      <c r="H864" s="3" t="s">
        <v>4</v>
      </c>
      <c r="I864" s="26" t="s">
        <v>29</v>
      </c>
      <c r="J864" s="26" t="s">
        <v>97</v>
      </c>
      <c r="K864" s="86">
        <v>45349</v>
      </c>
      <c r="L864" s="3" t="s">
        <v>4</v>
      </c>
      <c r="M864" s="3" t="s">
        <v>0</v>
      </c>
      <c r="N864" s="26">
        <v>209</v>
      </c>
      <c r="O864" s="86">
        <v>45349</v>
      </c>
      <c r="P864" s="86">
        <v>45407</v>
      </c>
      <c r="Q864" s="86">
        <v>45437</v>
      </c>
      <c r="R864" s="26"/>
      <c r="S864" s="86">
        <v>45555</v>
      </c>
      <c r="T864" s="26" t="s">
        <v>65</v>
      </c>
    </row>
    <row r="865" spans="1:20" x14ac:dyDescent="0.25">
      <c r="A865" s="26">
        <v>93516812</v>
      </c>
      <c r="B865" s="26" t="s">
        <v>87</v>
      </c>
      <c r="C865" s="3" t="s">
        <v>1195</v>
      </c>
      <c r="D865" s="26" t="s">
        <v>89</v>
      </c>
      <c r="E865" s="86">
        <v>45164</v>
      </c>
      <c r="F865" s="3" t="s">
        <v>27</v>
      </c>
      <c r="G865" s="3" t="s">
        <v>305</v>
      </c>
      <c r="H865" s="3" t="s">
        <v>15</v>
      </c>
      <c r="I865" s="26" t="s">
        <v>29</v>
      </c>
      <c r="J865" s="26" t="s">
        <v>97</v>
      </c>
      <c r="K865" s="86">
        <v>45348</v>
      </c>
      <c r="L865" s="3" t="s">
        <v>15</v>
      </c>
      <c r="M865" s="3" t="s">
        <v>0</v>
      </c>
      <c r="N865" s="26">
        <v>209</v>
      </c>
      <c r="O865" s="86">
        <v>45348</v>
      </c>
      <c r="P865" s="86">
        <v>45391</v>
      </c>
      <c r="Q865" s="86">
        <v>45456</v>
      </c>
      <c r="R865" s="86">
        <v>45555</v>
      </c>
      <c r="S865" s="86">
        <v>45555</v>
      </c>
      <c r="T865" s="26" t="s">
        <v>110</v>
      </c>
    </row>
    <row r="866" spans="1:20" x14ac:dyDescent="0.25">
      <c r="A866" s="26">
        <v>93517035</v>
      </c>
      <c r="B866" s="26" t="s">
        <v>87</v>
      </c>
      <c r="C866" s="3" t="s">
        <v>1196</v>
      </c>
      <c r="D866" s="26" t="s">
        <v>88</v>
      </c>
      <c r="E866" s="86">
        <v>45164</v>
      </c>
      <c r="F866" s="3" t="s">
        <v>27</v>
      </c>
      <c r="G866" s="3" t="s">
        <v>309</v>
      </c>
      <c r="H866" s="3" t="s">
        <v>16</v>
      </c>
      <c r="I866" s="26" t="s">
        <v>29</v>
      </c>
      <c r="J866" s="26" t="s">
        <v>97</v>
      </c>
      <c r="K866" s="86">
        <v>45349</v>
      </c>
      <c r="L866" s="3" t="s">
        <v>16</v>
      </c>
      <c r="M866" s="3" t="s">
        <v>123</v>
      </c>
      <c r="N866" s="26">
        <v>209</v>
      </c>
      <c r="O866" s="86">
        <v>45349</v>
      </c>
      <c r="P866" s="86">
        <v>45409</v>
      </c>
      <c r="Q866" s="86">
        <v>45439</v>
      </c>
      <c r="R866" s="86">
        <v>45533</v>
      </c>
      <c r="S866" s="86">
        <v>45533</v>
      </c>
      <c r="T866" s="26" t="s">
        <v>110</v>
      </c>
    </row>
    <row r="867" spans="1:20" x14ac:dyDescent="0.25">
      <c r="A867" s="26">
        <v>93517276</v>
      </c>
      <c r="B867" s="26" t="s">
        <v>87</v>
      </c>
      <c r="C867" s="3" t="s">
        <v>1197</v>
      </c>
      <c r="D867" s="26" t="s">
        <v>89</v>
      </c>
      <c r="E867" s="86">
        <v>45164</v>
      </c>
      <c r="F867" s="3" t="s">
        <v>0</v>
      </c>
      <c r="G867" s="3" t="s">
        <v>305</v>
      </c>
      <c r="H867" s="3" t="s">
        <v>1</v>
      </c>
      <c r="I867" s="26" t="s">
        <v>29</v>
      </c>
      <c r="J867" s="26" t="s">
        <v>97</v>
      </c>
      <c r="K867" s="86">
        <v>45349</v>
      </c>
      <c r="L867" s="3" t="s">
        <v>1</v>
      </c>
      <c r="M867" s="3" t="s">
        <v>0</v>
      </c>
      <c r="N867" s="26">
        <v>209</v>
      </c>
      <c r="O867" s="86">
        <v>45349</v>
      </c>
      <c r="P867" s="86">
        <v>45415</v>
      </c>
      <c r="Q867" s="86">
        <v>45449</v>
      </c>
      <c r="R867" s="86">
        <v>45548</v>
      </c>
      <c r="S867" s="86">
        <v>45548</v>
      </c>
      <c r="T867" s="26" t="s">
        <v>110</v>
      </c>
    </row>
    <row r="868" spans="1:20" x14ac:dyDescent="0.25">
      <c r="A868" s="26">
        <v>93517287</v>
      </c>
      <c r="B868" s="26" t="s">
        <v>87</v>
      </c>
      <c r="C868" s="3" t="s">
        <v>1198</v>
      </c>
      <c r="D868" s="26" t="s">
        <v>89</v>
      </c>
      <c r="E868" s="86">
        <v>45164</v>
      </c>
      <c r="F868" s="3" t="s">
        <v>93</v>
      </c>
      <c r="G868" s="3" t="s">
        <v>305</v>
      </c>
      <c r="H868" s="3" t="s">
        <v>13</v>
      </c>
      <c r="I868" s="26" t="s">
        <v>29</v>
      </c>
      <c r="J868" s="26" t="s">
        <v>97</v>
      </c>
      <c r="K868" s="86">
        <v>45356</v>
      </c>
      <c r="L868" s="3" t="s">
        <v>13</v>
      </c>
      <c r="M868" s="3" t="s">
        <v>123</v>
      </c>
      <c r="N868" s="26">
        <v>209</v>
      </c>
      <c r="O868" s="86">
        <v>45356</v>
      </c>
      <c r="P868" s="86">
        <v>45384</v>
      </c>
      <c r="Q868" s="86">
        <v>45447</v>
      </c>
      <c r="R868" s="86">
        <v>45538</v>
      </c>
      <c r="S868" s="86">
        <v>45538</v>
      </c>
      <c r="T868" s="26" t="s">
        <v>110</v>
      </c>
    </row>
    <row r="869" spans="1:20" x14ac:dyDescent="0.25">
      <c r="A869" s="26">
        <v>93517474</v>
      </c>
      <c r="B869" s="26" t="s">
        <v>87</v>
      </c>
      <c r="C869" s="3" t="s">
        <v>1199</v>
      </c>
      <c r="D869" s="26" t="s">
        <v>89</v>
      </c>
      <c r="E869" s="86">
        <v>45164</v>
      </c>
      <c r="F869" s="3" t="s">
        <v>0</v>
      </c>
      <c r="G869" s="3" t="s">
        <v>313</v>
      </c>
      <c r="H869" s="3" t="s">
        <v>5</v>
      </c>
      <c r="I869" s="26" t="s">
        <v>29</v>
      </c>
      <c r="J869" s="26" t="s">
        <v>97</v>
      </c>
      <c r="K869" s="86">
        <v>45353</v>
      </c>
      <c r="L869" s="3" t="s">
        <v>5</v>
      </c>
      <c r="M869" s="3" t="s">
        <v>0</v>
      </c>
      <c r="N869" s="26">
        <v>209</v>
      </c>
      <c r="O869" s="86">
        <v>45353</v>
      </c>
      <c r="P869" s="86">
        <v>45383</v>
      </c>
      <c r="Q869" s="86">
        <v>45446</v>
      </c>
      <c r="R869" s="86">
        <v>45542</v>
      </c>
      <c r="S869" s="86">
        <v>45542</v>
      </c>
      <c r="T869" s="26" t="s">
        <v>110</v>
      </c>
    </row>
    <row r="870" spans="1:20" x14ac:dyDescent="0.25">
      <c r="A870" s="26">
        <v>93518444</v>
      </c>
      <c r="B870" s="26" t="s">
        <v>87</v>
      </c>
      <c r="C870" s="3" t="s">
        <v>1200</v>
      </c>
      <c r="D870" s="26" t="s">
        <v>89</v>
      </c>
      <c r="E870" s="86">
        <v>45165</v>
      </c>
      <c r="F870" s="3" t="s">
        <v>0</v>
      </c>
      <c r="G870" s="3" t="s">
        <v>314</v>
      </c>
      <c r="H870" s="3" t="s">
        <v>18</v>
      </c>
      <c r="I870" s="26" t="s">
        <v>29</v>
      </c>
      <c r="J870" s="26" t="s">
        <v>97</v>
      </c>
      <c r="K870" s="86">
        <v>45349</v>
      </c>
      <c r="L870" s="3" t="s">
        <v>18</v>
      </c>
      <c r="M870" s="3" t="s">
        <v>0</v>
      </c>
      <c r="N870" s="26">
        <v>209</v>
      </c>
      <c r="O870" s="86">
        <v>45349</v>
      </c>
      <c r="P870" s="86">
        <v>45409</v>
      </c>
      <c r="Q870" s="86">
        <v>45470</v>
      </c>
      <c r="R870" s="86">
        <v>45558</v>
      </c>
      <c r="S870" s="86">
        <v>45558</v>
      </c>
      <c r="T870" s="26" t="s">
        <v>110</v>
      </c>
    </row>
    <row r="871" spans="1:20" x14ac:dyDescent="0.25">
      <c r="A871" s="26">
        <v>93518574</v>
      </c>
      <c r="B871" s="26" t="s">
        <v>87</v>
      </c>
      <c r="C871" s="3" t="s">
        <v>1201</v>
      </c>
      <c r="D871" s="26" t="s">
        <v>88</v>
      </c>
      <c r="E871" s="86">
        <v>45166</v>
      </c>
      <c r="F871" s="3" t="s">
        <v>27</v>
      </c>
      <c r="G871" s="3" t="s">
        <v>305</v>
      </c>
      <c r="H871" s="3" t="s">
        <v>15</v>
      </c>
      <c r="I871" s="26" t="s">
        <v>29</v>
      </c>
      <c r="J871" s="26" t="s">
        <v>97</v>
      </c>
      <c r="K871" s="86">
        <v>45350</v>
      </c>
      <c r="L871" s="3" t="s">
        <v>15</v>
      </c>
      <c r="M871" s="3" t="s">
        <v>0</v>
      </c>
      <c r="N871" s="26">
        <v>209</v>
      </c>
      <c r="O871" s="86">
        <v>45350</v>
      </c>
      <c r="P871" s="86">
        <v>45378</v>
      </c>
      <c r="Q871" s="86">
        <v>45414</v>
      </c>
      <c r="R871" s="86">
        <v>45555</v>
      </c>
      <c r="S871" s="86">
        <v>45555</v>
      </c>
      <c r="T871" s="26" t="s">
        <v>110</v>
      </c>
    </row>
    <row r="872" spans="1:20" x14ac:dyDescent="0.25">
      <c r="A872" s="26">
        <v>93519543</v>
      </c>
      <c r="B872" s="26" t="s">
        <v>87</v>
      </c>
      <c r="C872" s="3" t="s">
        <v>1202</v>
      </c>
      <c r="D872" s="26" t="s">
        <v>88</v>
      </c>
      <c r="E872" s="86">
        <v>45166</v>
      </c>
      <c r="F872" s="3" t="s">
        <v>0</v>
      </c>
      <c r="G872" s="3" t="s">
        <v>478</v>
      </c>
      <c r="H872" s="3" t="s">
        <v>130</v>
      </c>
      <c r="I872" s="26" t="s">
        <v>29</v>
      </c>
      <c r="J872" s="26" t="s">
        <v>97</v>
      </c>
      <c r="K872" s="86">
        <v>45352</v>
      </c>
      <c r="L872" s="3" t="s">
        <v>130</v>
      </c>
      <c r="M872" s="3" t="s">
        <v>0</v>
      </c>
      <c r="N872" s="26">
        <v>209</v>
      </c>
      <c r="O872" s="86">
        <v>45352</v>
      </c>
      <c r="P872" s="86">
        <v>45414</v>
      </c>
      <c r="Q872" s="86">
        <v>45475</v>
      </c>
      <c r="R872" s="26"/>
      <c r="S872" s="86">
        <v>45538</v>
      </c>
      <c r="T872" s="26" t="s">
        <v>65</v>
      </c>
    </row>
    <row r="873" spans="1:20" x14ac:dyDescent="0.25">
      <c r="A873" s="26">
        <v>93519587</v>
      </c>
      <c r="B873" s="26" t="s">
        <v>87</v>
      </c>
      <c r="C873" s="3" t="s">
        <v>1203</v>
      </c>
      <c r="D873" s="26" t="s">
        <v>89</v>
      </c>
      <c r="E873" s="86">
        <v>45166</v>
      </c>
      <c r="F873" s="3" t="s">
        <v>0</v>
      </c>
      <c r="G873" s="3" t="s">
        <v>307</v>
      </c>
      <c r="H873" s="3" t="s">
        <v>3</v>
      </c>
      <c r="I873" s="26" t="s">
        <v>29</v>
      </c>
      <c r="J873" s="26" t="s">
        <v>97</v>
      </c>
      <c r="K873" s="86">
        <v>45356</v>
      </c>
      <c r="L873" s="3" t="s">
        <v>3</v>
      </c>
      <c r="M873" s="3" t="s">
        <v>0</v>
      </c>
      <c r="N873" s="26">
        <v>209</v>
      </c>
      <c r="O873" s="86">
        <v>45356</v>
      </c>
      <c r="P873" s="86">
        <v>45418</v>
      </c>
      <c r="Q873" s="26"/>
      <c r="R873" s="86">
        <v>45565</v>
      </c>
      <c r="S873" s="86">
        <v>45565</v>
      </c>
      <c r="T873" s="26" t="s">
        <v>65</v>
      </c>
    </row>
    <row r="874" spans="1:20" x14ac:dyDescent="0.25">
      <c r="A874" s="26">
        <v>93519936</v>
      </c>
      <c r="B874" s="26" t="s">
        <v>87</v>
      </c>
      <c r="C874" s="3" t="s">
        <v>1204</v>
      </c>
      <c r="D874" s="26" t="s">
        <v>88</v>
      </c>
      <c r="E874" s="86">
        <v>45167</v>
      </c>
      <c r="F874" s="3" t="s">
        <v>0</v>
      </c>
      <c r="G874" s="3" t="s">
        <v>307</v>
      </c>
      <c r="H874" s="3" t="s">
        <v>18</v>
      </c>
      <c r="I874" s="26" t="s">
        <v>29</v>
      </c>
      <c r="J874" s="26" t="s">
        <v>97</v>
      </c>
      <c r="K874" s="86">
        <v>45351</v>
      </c>
      <c r="L874" s="3" t="s">
        <v>18</v>
      </c>
      <c r="M874" s="3" t="s">
        <v>0</v>
      </c>
      <c r="N874" s="26">
        <v>209</v>
      </c>
      <c r="O874" s="86">
        <v>45351</v>
      </c>
      <c r="P874" s="86">
        <v>45412</v>
      </c>
      <c r="Q874" s="86">
        <v>45442</v>
      </c>
      <c r="R874" s="86">
        <v>45558</v>
      </c>
      <c r="S874" s="86">
        <v>45558</v>
      </c>
      <c r="T874" s="26" t="s">
        <v>110</v>
      </c>
    </row>
    <row r="875" spans="1:20" x14ac:dyDescent="0.25">
      <c r="A875" s="26">
        <v>93520632</v>
      </c>
      <c r="B875" s="26" t="s">
        <v>87</v>
      </c>
      <c r="C875" s="3" t="s">
        <v>1205</v>
      </c>
      <c r="D875" s="26" t="s">
        <v>88</v>
      </c>
      <c r="E875" s="86">
        <v>45167</v>
      </c>
      <c r="F875" s="3" t="s">
        <v>0</v>
      </c>
      <c r="G875" s="3" t="s">
        <v>307</v>
      </c>
      <c r="H875" s="3" t="s">
        <v>10</v>
      </c>
      <c r="I875" s="26" t="s">
        <v>29</v>
      </c>
      <c r="J875" s="26" t="s">
        <v>97</v>
      </c>
      <c r="K875" s="86">
        <v>45351</v>
      </c>
      <c r="L875" s="3" t="s">
        <v>10</v>
      </c>
      <c r="M875" s="3" t="s">
        <v>0</v>
      </c>
      <c r="N875" s="26">
        <v>209</v>
      </c>
      <c r="O875" s="86">
        <v>45351</v>
      </c>
      <c r="P875" s="86">
        <v>45383</v>
      </c>
      <c r="Q875" s="86">
        <v>45439</v>
      </c>
      <c r="R875" s="86">
        <v>45558</v>
      </c>
      <c r="S875" s="86">
        <v>45558</v>
      </c>
      <c r="T875" s="26" t="s">
        <v>110</v>
      </c>
    </row>
    <row r="876" spans="1:20" x14ac:dyDescent="0.25">
      <c r="A876" s="26">
        <v>93520897</v>
      </c>
      <c r="B876" s="26" t="s">
        <v>87</v>
      </c>
      <c r="C876" s="3" t="s">
        <v>1206</v>
      </c>
      <c r="D876" s="26" t="s">
        <v>88</v>
      </c>
      <c r="E876" s="86">
        <v>45167</v>
      </c>
      <c r="F876" s="3" t="s">
        <v>27</v>
      </c>
      <c r="G876" s="3" t="s">
        <v>305</v>
      </c>
      <c r="H876" s="3" t="s">
        <v>146</v>
      </c>
      <c r="I876" s="26" t="s">
        <v>29</v>
      </c>
      <c r="J876" s="26" t="s">
        <v>97</v>
      </c>
      <c r="K876" s="86">
        <v>45351</v>
      </c>
      <c r="L876" s="3" t="s">
        <v>146</v>
      </c>
      <c r="M876" s="3" t="s">
        <v>129</v>
      </c>
      <c r="N876" s="26">
        <v>209</v>
      </c>
      <c r="O876" s="86">
        <v>45351</v>
      </c>
      <c r="P876" s="86">
        <v>45412</v>
      </c>
      <c r="Q876" s="86">
        <v>45442</v>
      </c>
      <c r="R876" s="26"/>
      <c r="S876" s="26"/>
      <c r="T876" s="26" t="s">
        <v>65</v>
      </c>
    </row>
    <row r="877" spans="1:20" x14ac:dyDescent="0.25">
      <c r="A877" s="26">
        <v>93520964</v>
      </c>
      <c r="B877" s="26" t="s">
        <v>87</v>
      </c>
      <c r="C877" s="3" t="s">
        <v>1207</v>
      </c>
      <c r="D877" s="26" t="s">
        <v>88</v>
      </c>
      <c r="E877" s="86">
        <v>45167</v>
      </c>
      <c r="F877" s="3" t="s">
        <v>0</v>
      </c>
      <c r="G877" s="3" t="s">
        <v>314</v>
      </c>
      <c r="H877" s="3" t="s">
        <v>10</v>
      </c>
      <c r="I877" s="26" t="s">
        <v>29</v>
      </c>
      <c r="J877" s="26" t="s">
        <v>97</v>
      </c>
      <c r="K877" s="86">
        <v>45351</v>
      </c>
      <c r="L877" s="3" t="s">
        <v>10</v>
      </c>
      <c r="M877" s="3" t="s">
        <v>0</v>
      </c>
      <c r="N877" s="26">
        <v>209</v>
      </c>
      <c r="O877" s="86">
        <v>45351</v>
      </c>
      <c r="P877" s="26"/>
      <c r="Q877" s="26"/>
      <c r="R877" s="26"/>
      <c r="S877" s="86">
        <v>45538</v>
      </c>
      <c r="T877" s="26" t="s">
        <v>65</v>
      </c>
    </row>
    <row r="878" spans="1:20" x14ac:dyDescent="0.25">
      <c r="A878" s="26">
        <v>93521022</v>
      </c>
      <c r="B878" s="26" t="s">
        <v>87</v>
      </c>
      <c r="C878" s="3" t="s">
        <v>1208</v>
      </c>
      <c r="D878" s="26" t="s">
        <v>88</v>
      </c>
      <c r="E878" s="86">
        <v>45167</v>
      </c>
      <c r="F878" s="3" t="s">
        <v>31</v>
      </c>
      <c r="G878" s="3" t="s">
        <v>306</v>
      </c>
      <c r="H878" s="3" t="s">
        <v>135</v>
      </c>
      <c r="I878" s="26" t="s">
        <v>29</v>
      </c>
      <c r="J878" s="26" t="s">
        <v>97</v>
      </c>
      <c r="K878" s="86">
        <v>45352</v>
      </c>
      <c r="L878" s="3" t="s">
        <v>135</v>
      </c>
      <c r="M878" s="3" t="s">
        <v>123</v>
      </c>
      <c r="N878" s="26">
        <v>209</v>
      </c>
      <c r="O878" s="86">
        <v>45352</v>
      </c>
      <c r="P878" s="86">
        <v>45386</v>
      </c>
      <c r="Q878" s="86">
        <v>45422</v>
      </c>
      <c r="R878" s="86">
        <v>45539</v>
      </c>
      <c r="S878" s="86">
        <v>45539</v>
      </c>
      <c r="T878" s="26" t="s">
        <v>110</v>
      </c>
    </row>
    <row r="879" spans="1:20" x14ac:dyDescent="0.25">
      <c r="A879" s="26">
        <v>93521171</v>
      </c>
      <c r="B879" s="26" t="s">
        <v>87</v>
      </c>
      <c r="C879" s="3" t="s">
        <v>1209</v>
      </c>
      <c r="D879" s="26" t="s">
        <v>89</v>
      </c>
      <c r="E879" s="86">
        <v>45167</v>
      </c>
      <c r="F879" s="3" t="s">
        <v>27</v>
      </c>
      <c r="G879" s="3" t="s">
        <v>305</v>
      </c>
      <c r="H879" s="3" t="s">
        <v>138</v>
      </c>
      <c r="I879" s="26" t="s">
        <v>29</v>
      </c>
      <c r="J879" s="26" t="s">
        <v>97</v>
      </c>
      <c r="K879" s="86">
        <v>45355</v>
      </c>
      <c r="L879" s="3" t="s">
        <v>138</v>
      </c>
      <c r="M879" s="3" t="s">
        <v>123</v>
      </c>
      <c r="N879" s="26">
        <v>209</v>
      </c>
      <c r="O879" s="86">
        <v>45355</v>
      </c>
      <c r="P879" s="86">
        <v>45386</v>
      </c>
      <c r="Q879" s="86">
        <v>45444</v>
      </c>
      <c r="R879" s="86">
        <v>45541</v>
      </c>
      <c r="S879" s="86">
        <v>45541</v>
      </c>
      <c r="T879" s="26" t="s">
        <v>110</v>
      </c>
    </row>
    <row r="880" spans="1:20" x14ac:dyDescent="0.25">
      <c r="A880" s="26">
        <v>93521717</v>
      </c>
      <c r="B880" s="26" t="s">
        <v>87</v>
      </c>
      <c r="C880" s="3" t="s">
        <v>1210</v>
      </c>
      <c r="D880" s="26" t="s">
        <v>88</v>
      </c>
      <c r="E880" s="86">
        <v>45168</v>
      </c>
      <c r="F880" s="3" t="s">
        <v>30</v>
      </c>
      <c r="G880" s="3" t="s">
        <v>306</v>
      </c>
      <c r="H880" s="3" t="s">
        <v>5</v>
      </c>
      <c r="I880" s="26" t="s">
        <v>29</v>
      </c>
      <c r="J880" s="26" t="s">
        <v>97</v>
      </c>
      <c r="K880" s="86">
        <v>45352</v>
      </c>
      <c r="L880" s="3" t="s">
        <v>5</v>
      </c>
      <c r="M880" s="3" t="s">
        <v>0</v>
      </c>
      <c r="N880" s="26">
        <v>209</v>
      </c>
      <c r="O880" s="86">
        <v>45352</v>
      </c>
      <c r="P880" s="86">
        <v>45385</v>
      </c>
      <c r="Q880" s="86">
        <v>45418</v>
      </c>
      <c r="R880" s="86">
        <v>45539</v>
      </c>
      <c r="S880" s="86">
        <v>45546</v>
      </c>
      <c r="T880" s="26" t="s">
        <v>110</v>
      </c>
    </row>
    <row r="881" spans="1:20" x14ac:dyDescent="0.25">
      <c r="A881" s="26">
        <v>93522257</v>
      </c>
      <c r="B881" s="26" t="s">
        <v>87</v>
      </c>
      <c r="C881" s="3" t="s">
        <v>1211</v>
      </c>
      <c r="D881" s="26" t="s">
        <v>89</v>
      </c>
      <c r="E881" s="86">
        <v>45169</v>
      </c>
      <c r="F881" s="3" t="s">
        <v>0</v>
      </c>
      <c r="G881" s="3" t="s">
        <v>307</v>
      </c>
      <c r="H881" s="3" t="s">
        <v>6</v>
      </c>
      <c r="I881" s="26" t="s">
        <v>29</v>
      </c>
      <c r="J881" s="26" t="s">
        <v>97</v>
      </c>
      <c r="K881" s="86">
        <v>45353</v>
      </c>
      <c r="L881" s="3" t="s">
        <v>6</v>
      </c>
      <c r="M881" s="3" t="s">
        <v>0</v>
      </c>
      <c r="N881" s="26">
        <v>209</v>
      </c>
      <c r="O881" s="86">
        <v>45353</v>
      </c>
      <c r="P881" s="86">
        <v>45414</v>
      </c>
      <c r="Q881" s="86">
        <v>45470</v>
      </c>
      <c r="R881" s="86">
        <v>45559</v>
      </c>
      <c r="S881" s="26"/>
      <c r="T881" s="26" t="s">
        <v>65</v>
      </c>
    </row>
    <row r="882" spans="1:20" x14ac:dyDescent="0.25">
      <c r="A882" s="26">
        <v>93522325</v>
      </c>
      <c r="B882" s="26" t="s">
        <v>87</v>
      </c>
      <c r="C882" s="3" t="s">
        <v>1212</v>
      </c>
      <c r="D882" s="26" t="s">
        <v>88</v>
      </c>
      <c r="E882" s="86">
        <v>45169</v>
      </c>
      <c r="F882" s="3" t="s">
        <v>27</v>
      </c>
      <c r="G882" s="3" t="s">
        <v>305</v>
      </c>
      <c r="H882" s="3" t="s">
        <v>138</v>
      </c>
      <c r="I882" s="26" t="s">
        <v>29</v>
      </c>
      <c r="J882" s="26" t="s">
        <v>97</v>
      </c>
      <c r="K882" s="86">
        <v>45353</v>
      </c>
      <c r="L882" s="3" t="s">
        <v>138</v>
      </c>
      <c r="M882" s="3" t="s">
        <v>123</v>
      </c>
      <c r="N882" s="26">
        <v>209</v>
      </c>
      <c r="O882" s="86">
        <v>45353</v>
      </c>
      <c r="P882" s="86">
        <v>45409</v>
      </c>
      <c r="Q882" s="86">
        <v>45439</v>
      </c>
      <c r="R882" s="86">
        <v>45562</v>
      </c>
      <c r="S882" s="86">
        <v>45562</v>
      </c>
      <c r="T882" s="26" t="s">
        <v>110</v>
      </c>
    </row>
    <row r="883" spans="1:20" x14ac:dyDescent="0.25">
      <c r="A883" s="26">
        <v>93523530</v>
      </c>
      <c r="B883" s="26" t="s">
        <v>87</v>
      </c>
      <c r="C883" s="3" t="s">
        <v>1213</v>
      </c>
      <c r="D883" s="26" t="s">
        <v>89</v>
      </c>
      <c r="E883" s="86">
        <v>45170</v>
      </c>
      <c r="F883" s="3" t="s">
        <v>0</v>
      </c>
      <c r="G883" s="3" t="s">
        <v>305</v>
      </c>
      <c r="H883" s="3" t="s">
        <v>4</v>
      </c>
      <c r="I883" s="26" t="s">
        <v>29</v>
      </c>
      <c r="J883" s="26" t="s">
        <v>97</v>
      </c>
      <c r="K883" s="86">
        <v>45356</v>
      </c>
      <c r="L883" s="3" t="s">
        <v>4</v>
      </c>
      <c r="M883" s="3" t="s">
        <v>0</v>
      </c>
      <c r="N883" s="26">
        <v>209</v>
      </c>
      <c r="O883" s="86">
        <v>45356</v>
      </c>
      <c r="P883" s="86">
        <v>45416</v>
      </c>
      <c r="Q883" s="86">
        <v>45477</v>
      </c>
      <c r="R883" s="86">
        <v>45555</v>
      </c>
      <c r="S883" s="86">
        <v>45555</v>
      </c>
      <c r="T883" s="26" t="s">
        <v>110</v>
      </c>
    </row>
    <row r="884" spans="1:20" x14ac:dyDescent="0.25">
      <c r="A884" s="26">
        <v>93523545</v>
      </c>
      <c r="B884" s="26" t="s">
        <v>87</v>
      </c>
      <c r="C884" s="3" t="s">
        <v>1214</v>
      </c>
      <c r="D884" s="26" t="s">
        <v>88</v>
      </c>
      <c r="E884" s="86">
        <v>45170</v>
      </c>
      <c r="F884" s="3" t="s">
        <v>30</v>
      </c>
      <c r="G884" s="3" t="s">
        <v>310</v>
      </c>
      <c r="H884" s="3" t="s">
        <v>5</v>
      </c>
      <c r="I884" s="26" t="s">
        <v>29</v>
      </c>
      <c r="J884" s="26" t="s">
        <v>97</v>
      </c>
      <c r="K884" s="86">
        <v>45353</v>
      </c>
      <c r="L884" s="3" t="s">
        <v>5</v>
      </c>
      <c r="M884" s="3" t="s">
        <v>0</v>
      </c>
      <c r="N884" s="26">
        <v>209</v>
      </c>
      <c r="O884" s="86">
        <v>45353</v>
      </c>
      <c r="P884" s="86">
        <v>45383</v>
      </c>
      <c r="Q884" s="86">
        <v>45447</v>
      </c>
      <c r="R884" s="86">
        <v>45555</v>
      </c>
      <c r="S884" s="86">
        <v>45555</v>
      </c>
      <c r="T884" s="26" t="s">
        <v>110</v>
      </c>
    </row>
    <row r="885" spans="1:20" x14ac:dyDescent="0.25">
      <c r="A885" s="26">
        <v>93524940</v>
      </c>
      <c r="B885" s="26" t="s">
        <v>87</v>
      </c>
      <c r="C885" s="3" t="s">
        <v>1215</v>
      </c>
      <c r="D885" s="26" t="s">
        <v>88</v>
      </c>
      <c r="E885" s="86">
        <v>45171</v>
      </c>
      <c r="F885" s="3" t="s">
        <v>0</v>
      </c>
      <c r="G885" s="3" t="s">
        <v>307</v>
      </c>
      <c r="H885" s="3" t="s">
        <v>2</v>
      </c>
      <c r="I885" s="26" t="s">
        <v>29</v>
      </c>
      <c r="J885" s="26" t="s">
        <v>97</v>
      </c>
      <c r="K885" s="86">
        <v>45355</v>
      </c>
      <c r="L885" s="3" t="s">
        <v>2</v>
      </c>
      <c r="M885" s="3" t="s">
        <v>0</v>
      </c>
      <c r="N885" s="26">
        <v>209</v>
      </c>
      <c r="O885" s="86">
        <v>45355</v>
      </c>
      <c r="P885" s="26"/>
      <c r="Q885" s="26"/>
      <c r="R885" s="26"/>
      <c r="S885" s="86">
        <v>45561</v>
      </c>
      <c r="T885" s="26" t="s">
        <v>65</v>
      </c>
    </row>
    <row r="886" spans="1:20" x14ac:dyDescent="0.25">
      <c r="A886" s="26">
        <v>93526120</v>
      </c>
      <c r="B886" s="26" t="s">
        <v>87</v>
      </c>
      <c r="C886" s="3" t="s">
        <v>1216</v>
      </c>
      <c r="D886" s="26" t="s">
        <v>88</v>
      </c>
      <c r="E886" s="86">
        <v>45172</v>
      </c>
      <c r="F886" s="3" t="s">
        <v>0</v>
      </c>
      <c r="G886" s="3" t="s">
        <v>305</v>
      </c>
      <c r="H886" s="3" t="s">
        <v>22</v>
      </c>
      <c r="I886" s="26" t="s">
        <v>29</v>
      </c>
      <c r="J886" s="26" t="s">
        <v>97</v>
      </c>
      <c r="K886" s="86">
        <v>45355</v>
      </c>
      <c r="L886" s="3" t="s">
        <v>22</v>
      </c>
      <c r="M886" s="3" t="s">
        <v>0</v>
      </c>
      <c r="N886" s="26">
        <v>209</v>
      </c>
      <c r="O886" s="86">
        <v>45355</v>
      </c>
      <c r="P886" s="86">
        <v>45418</v>
      </c>
      <c r="Q886" s="86">
        <v>45478</v>
      </c>
      <c r="R886" s="86">
        <v>45545</v>
      </c>
      <c r="S886" s="86">
        <v>45545</v>
      </c>
      <c r="T886" s="26" t="s">
        <v>110</v>
      </c>
    </row>
    <row r="887" spans="1:20" x14ac:dyDescent="0.25">
      <c r="A887" s="26">
        <v>93526468</v>
      </c>
      <c r="B887" s="26" t="s">
        <v>87</v>
      </c>
      <c r="C887" s="3" t="s">
        <v>1217</v>
      </c>
      <c r="D887" s="26" t="s">
        <v>88</v>
      </c>
      <c r="E887" s="86">
        <v>45172</v>
      </c>
      <c r="F887" s="3" t="s">
        <v>27</v>
      </c>
      <c r="G887" s="3" t="s">
        <v>550</v>
      </c>
      <c r="H887" s="3" t="s">
        <v>12</v>
      </c>
      <c r="I887" s="26" t="s">
        <v>29</v>
      </c>
      <c r="J887" s="26" t="s">
        <v>97</v>
      </c>
      <c r="K887" s="86">
        <v>45351</v>
      </c>
      <c r="L887" s="3" t="s">
        <v>25</v>
      </c>
      <c r="M887" s="3" t="s">
        <v>131</v>
      </c>
      <c r="N887" s="26">
        <v>209</v>
      </c>
      <c r="O887" s="26"/>
      <c r="P887" s="26"/>
      <c r="Q887" s="26"/>
      <c r="R887" s="26"/>
      <c r="S887" s="86">
        <v>45545</v>
      </c>
      <c r="T887" s="26" t="s">
        <v>65</v>
      </c>
    </row>
    <row r="888" spans="1:20" x14ac:dyDescent="0.25">
      <c r="A888" s="26">
        <v>93529232</v>
      </c>
      <c r="B888" s="26" t="s">
        <v>87</v>
      </c>
      <c r="C888" s="3" t="s">
        <v>1218</v>
      </c>
      <c r="D888" s="26" t="s">
        <v>88</v>
      </c>
      <c r="E888" s="86">
        <v>45174</v>
      </c>
      <c r="F888" s="3" t="s">
        <v>27</v>
      </c>
      <c r="G888" s="3" t="s">
        <v>306</v>
      </c>
      <c r="H888" s="3" t="s">
        <v>134</v>
      </c>
      <c r="I888" s="26" t="s">
        <v>29</v>
      </c>
      <c r="J888" s="26" t="s">
        <v>97</v>
      </c>
      <c r="K888" s="86">
        <v>45356</v>
      </c>
      <c r="L888" s="3" t="s">
        <v>134</v>
      </c>
      <c r="M888" s="3" t="s">
        <v>129</v>
      </c>
      <c r="N888" s="26">
        <v>209</v>
      </c>
      <c r="O888" s="86">
        <v>45356</v>
      </c>
      <c r="P888" s="86">
        <v>45418</v>
      </c>
      <c r="Q888" s="86">
        <v>45449</v>
      </c>
      <c r="R888" s="86">
        <v>45542</v>
      </c>
      <c r="S888" s="86">
        <v>45542</v>
      </c>
      <c r="T888" s="26" t="s">
        <v>110</v>
      </c>
    </row>
    <row r="889" spans="1:20" x14ac:dyDescent="0.25">
      <c r="A889" s="26">
        <v>93305043</v>
      </c>
      <c r="B889" s="26" t="s">
        <v>87</v>
      </c>
      <c r="C889" s="3" t="s">
        <v>1253</v>
      </c>
      <c r="D889" s="26" t="s">
        <v>88</v>
      </c>
      <c r="E889" s="86">
        <v>45000</v>
      </c>
      <c r="F889" s="3" t="s">
        <v>30</v>
      </c>
      <c r="G889" s="3" t="s">
        <v>310</v>
      </c>
      <c r="H889" s="3" t="s">
        <v>5</v>
      </c>
      <c r="I889" s="26" t="s">
        <v>29</v>
      </c>
      <c r="J889" s="26" t="s">
        <v>106</v>
      </c>
      <c r="K889" s="86">
        <v>45364</v>
      </c>
      <c r="L889" s="3" t="s">
        <v>5</v>
      </c>
      <c r="M889" s="3" t="s">
        <v>0</v>
      </c>
      <c r="N889" s="26">
        <v>209</v>
      </c>
      <c r="O889" s="86">
        <v>45364</v>
      </c>
      <c r="P889" s="86">
        <v>45395</v>
      </c>
      <c r="Q889" s="86">
        <v>45433</v>
      </c>
      <c r="R889" s="86">
        <v>45565</v>
      </c>
      <c r="S889" s="86">
        <v>45565</v>
      </c>
      <c r="T889" s="26" t="s">
        <v>110</v>
      </c>
    </row>
    <row r="890" spans="1:20" x14ac:dyDescent="0.25">
      <c r="A890" s="26">
        <v>93342885</v>
      </c>
      <c r="B890" s="26" t="s">
        <v>87</v>
      </c>
      <c r="C890" s="3" t="s">
        <v>1254</v>
      </c>
      <c r="D890" s="26" t="s">
        <v>88</v>
      </c>
      <c r="E890" s="86">
        <v>45028</v>
      </c>
      <c r="F890" s="3" t="s">
        <v>0</v>
      </c>
      <c r="G890" s="3" t="s">
        <v>1255</v>
      </c>
      <c r="H890" s="3" t="s">
        <v>10</v>
      </c>
      <c r="I890" s="26" t="s">
        <v>29</v>
      </c>
      <c r="J890" s="26" t="s">
        <v>106</v>
      </c>
      <c r="K890" s="86">
        <v>45376</v>
      </c>
      <c r="L890" s="3" t="s">
        <v>10</v>
      </c>
      <c r="M890" s="3" t="s">
        <v>0</v>
      </c>
      <c r="N890" s="26">
        <v>209</v>
      </c>
      <c r="O890" s="86">
        <v>45376</v>
      </c>
      <c r="P890" s="26"/>
      <c r="Q890" s="26"/>
      <c r="R890" s="26"/>
      <c r="S890" s="86">
        <v>45583</v>
      </c>
      <c r="T890" s="26" t="s">
        <v>65</v>
      </c>
    </row>
    <row r="891" spans="1:20" x14ac:dyDescent="0.25">
      <c r="A891" s="26">
        <v>93344978</v>
      </c>
      <c r="B891" s="26" t="s">
        <v>87</v>
      </c>
      <c r="C891" s="3" t="s">
        <v>1256</v>
      </c>
      <c r="D891" s="26" t="s">
        <v>89</v>
      </c>
      <c r="E891" s="86">
        <v>45030</v>
      </c>
      <c r="F891" s="3" t="s">
        <v>0</v>
      </c>
      <c r="G891" s="3"/>
      <c r="H891" s="3" t="s">
        <v>130</v>
      </c>
      <c r="I891" s="26" t="s">
        <v>29</v>
      </c>
      <c r="J891" s="26" t="s">
        <v>106</v>
      </c>
      <c r="K891" s="86">
        <v>45384</v>
      </c>
      <c r="L891" s="3" t="s">
        <v>130</v>
      </c>
      <c r="M891" s="3" t="s">
        <v>0</v>
      </c>
      <c r="N891" s="26">
        <v>209</v>
      </c>
      <c r="O891" s="86">
        <v>45384</v>
      </c>
      <c r="P891" s="26"/>
      <c r="Q891" s="26"/>
      <c r="R891" s="26"/>
      <c r="S891" s="26"/>
      <c r="T891" s="26" t="s">
        <v>65</v>
      </c>
    </row>
    <row r="892" spans="1:20" x14ac:dyDescent="0.25">
      <c r="A892" s="26">
        <v>93346169</v>
      </c>
      <c r="B892" s="26" t="s">
        <v>87</v>
      </c>
      <c r="C892" s="3" t="s">
        <v>1257</v>
      </c>
      <c r="D892" s="26" t="s">
        <v>89</v>
      </c>
      <c r="E892" s="86">
        <v>45030</v>
      </c>
      <c r="F892" s="3" t="s">
        <v>0</v>
      </c>
      <c r="G892" s="3" t="s">
        <v>314</v>
      </c>
      <c r="H892" s="3" t="s">
        <v>22</v>
      </c>
      <c r="I892" s="26" t="s">
        <v>29</v>
      </c>
      <c r="J892" s="26" t="s">
        <v>106</v>
      </c>
      <c r="K892" s="86">
        <v>45360</v>
      </c>
      <c r="L892" s="3" t="s">
        <v>26</v>
      </c>
      <c r="M892" s="3" t="s">
        <v>131</v>
      </c>
      <c r="N892" s="26">
        <v>209</v>
      </c>
      <c r="O892" s="86">
        <v>45360</v>
      </c>
      <c r="P892" s="86">
        <v>45392</v>
      </c>
      <c r="Q892" s="86">
        <v>45422</v>
      </c>
      <c r="R892" s="86">
        <v>45567</v>
      </c>
      <c r="S892" s="86">
        <v>45567</v>
      </c>
      <c r="T892" s="26" t="s">
        <v>110</v>
      </c>
    </row>
    <row r="893" spans="1:20" x14ac:dyDescent="0.25">
      <c r="A893" s="26">
        <v>93357009</v>
      </c>
      <c r="B893" s="26" t="s">
        <v>87</v>
      </c>
      <c r="C893" s="3" t="s">
        <v>1258</v>
      </c>
      <c r="D893" s="26" t="s">
        <v>89</v>
      </c>
      <c r="E893" s="86">
        <v>45039</v>
      </c>
      <c r="F893" s="3" t="s">
        <v>27</v>
      </c>
      <c r="G893" s="3" t="s">
        <v>306</v>
      </c>
      <c r="H893" s="3" t="s">
        <v>14</v>
      </c>
      <c r="I893" s="26" t="s">
        <v>29</v>
      </c>
      <c r="J893" s="26" t="s">
        <v>106</v>
      </c>
      <c r="K893" s="86">
        <v>45370</v>
      </c>
      <c r="L893" s="3" t="s">
        <v>14</v>
      </c>
      <c r="M893" s="3" t="s">
        <v>123</v>
      </c>
      <c r="N893" s="26">
        <v>209</v>
      </c>
      <c r="O893" s="86">
        <v>45370</v>
      </c>
      <c r="P893" s="86">
        <v>45395</v>
      </c>
      <c r="Q893" s="86">
        <v>45421</v>
      </c>
      <c r="R893" s="26"/>
      <c r="S893" s="26"/>
      <c r="T893" s="26" t="s">
        <v>65</v>
      </c>
    </row>
    <row r="894" spans="1:20" x14ac:dyDescent="0.25">
      <c r="A894" s="26">
        <v>93357802</v>
      </c>
      <c r="B894" s="26" t="s">
        <v>87</v>
      </c>
      <c r="C894" s="3" t="s">
        <v>1259</v>
      </c>
      <c r="D894" s="26" t="s">
        <v>88</v>
      </c>
      <c r="E894" s="86">
        <v>45040</v>
      </c>
      <c r="F894" s="3" t="s">
        <v>0</v>
      </c>
      <c r="G894" s="3" t="s">
        <v>307</v>
      </c>
      <c r="H894" s="3" t="s">
        <v>1</v>
      </c>
      <c r="I894" s="26" t="s">
        <v>29</v>
      </c>
      <c r="J894" s="26" t="s">
        <v>106</v>
      </c>
      <c r="K894" s="86">
        <v>45377</v>
      </c>
      <c r="L894" s="3" t="s">
        <v>1</v>
      </c>
      <c r="M894" s="3" t="s">
        <v>0</v>
      </c>
      <c r="N894" s="26">
        <v>209</v>
      </c>
      <c r="O894" s="86">
        <v>45377</v>
      </c>
      <c r="P894" s="86">
        <v>45411</v>
      </c>
      <c r="Q894" s="86">
        <v>45481</v>
      </c>
      <c r="R894" s="86">
        <v>45586</v>
      </c>
      <c r="S894" s="86">
        <v>45586</v>
      </c>
      <c r="T894" s="26" t="s">
        <v>110</v>
      </c>
    </row>
    <row r="895" spans="1:20" x14ac:dyDescent="0.25">
      <c r="A895" s="26">
        <v>93358918</v>
      </c>
      <c r="B895" s="26" t="s">
        <v>87</v>
      </c>
      <c r="C895" s="3" t="s">
        <v>1260</v>
      </c>
      <c r="D895" s="26" t="s">
        <v>89</v>
      </c>
      <c r="E895" s="86">
        <v>45040</v>
      </c>
      <c r="F895" s="3" t="s">
        <v>0</v>
      </c>
      <c r="G895" s="3" t="s">
        <v>308</v>
      </c>
      <c r="H895" s="3" t="s">
        <v>4</v>
      </c>
      <c r="I895" s="26" t="s">
        <v>29</v>
      </c>
      <c r="J895" s="26" t="s">
        <v>106</v>
      </c>
      <c r="K895" s="86">
        <v>45385</v>
      </c>
      <c r="L895" s="3" t="s">
        <v>4</v>
      </c>
      <c r="M895" s="3" t="s">
        <v>0</v>
      </c>
      <c r="N895" s="26">
        <v>209</v>
      </c>
      <c r="O895" s="86">
        <v>45385</v>
      </c>
      <c r="P895" s="26"/>
      <c r="Q895" s="26"/>
      <c r="R895" s="26"/>
      <c r="S895" s="86">
        <v>45589</v>
      </c>
      <c r="T895" s="26" t="s">
        <v>65</v>
      </c>
    </row>
    <row r="896" spans="1:20" x14ac:dyDescent="0.25">
      <c r="A896" s="26">
        <v>93362420</v>
      </c>
      <c r="B896" s="26" t="s">
        <v>87</v>
      </c>
      <c r="C896" s="3" t="s">
        <v>1261</v>
      </c>
      <c r="D896" s="26" t="s">
        <v>89</v>
      </c>
      <c r="E896" s="86">
        <v>45043</v>
      </c>
      <c r="F896" s="3" t="s">
        <v>0</v>
      </c>
      <c r="G896" s="3" t="s">
        <v>653</v>
      </c>
      <c r="H896" s="3" t="s">
        <v>3</v>
      </c>
      <c r="I896" s="26" t="s">
        <v>29</v>
      </c>
      <c r="J896" s="26" t="s">
        <v>106</v>
      </c>
      <c r="K896" s="86">
        <v>45376</v>
      </c>
      <c r="L896" s="3" t="s">
        <v>3</v>
      </c>
      <c r="M896" s="3" t="s">
        <v>0</v>
      </c>
      <c r="N896" s="26">
        <v>209</v>
      </c>
      <c r="O896" s="86">
        <v>45376</v>
      </c>
      <c r="P896" s="86">
        <v>45407</v>
      </c>
      <c r="Q896" s="86">
        <v>45467</v>
      </c>
      <c r="R896" s="26"/>
      <c r="S896" s="26"/>
      <c r="T896" s="26" t="s">
        <v>65</v>
      </c>
    </row>
    <row r="897" spans="1:20" x14ac:dyDescent="0.25">
      <c r="A897" s="26">
        <v>93366298</v>
      </c>
      <c r="B897" s="26" t="s">
        <v>87</v>
      </c>
      <c r="C897" s="3" t="s">
        <v>1262</v>
      </c>
      <c r="D897" s="26" t="s">
        <v>89</v>
      </c>
      <c r="E897" s="86">
        <v>45046</v>
      </c>
      <c r="F897" s="3" t="s">
        <v>0</v>
      </c>
      <c r="G897" s="3" t="s">
        <v>307</v>
      </c>
      <c r="H897" s="3" t="s">
        <v>2</v>
      </c>
      <c r="I897" s="26" t="s">
        <v>29</v>
      </c>
      <c r="J897" s="26" t="s">
        <v>106</v>
      </c>
      <c r="K897" s="86">
        <v>45370</v>
      </c>
      <c r="L897" s="3" t="s">
        <v>41</v>
      </c>
      <c r="M897" s="3" t="s">
        <v>131</v>
      </c>
      <c r="N897" s="26">
        <v>209</v>
      </c>
      <c r="O897" s="86">
        <v>45370</v>
      </c>
      <c r="P897" s="86">
        <v>45432</v>
      </c>
      <c r="Q897" s="86">
        <v>45493</v>
      </c>
      <c r="R897" s="86">
        <v>45579</v>
      </c>
      <c r="S897" s="86">
        <v>45579</v>
      </c>
      <c r="T897" s="26" t="s">
        <v>110</v>
      </c>
    </row>
    <row r="898" spans="1:20" x14ac:dyDescent="0.25">
      <c r="A898" s="26">
        <v>93369721</v>
      </c>
      <c r="B898" s="26" t="s">
        <v>87</v>
      </c>
      <c r="C898" s="3" t="s">
        <v>1263</v>
      </c>
      <c r="D898" s="26" t="s">
        <v>89</v>
      </c>
      <c r="E898" s="86">
        <v>45049</v>
      </c>
      <c r="F898" s="3" t="s">
        <v>28</v>
      </c>
      <c r="G898" s="3" t="s">
        <v>306</v>
      </c>
      <c r="H898" s="3" t="s">
        <v>24</v>
      </c>
      <c r="I898" s="26" t="s">
        <v>29</v>
      </c>
      <c r="J898" s="26" t="s">
        <v>106</v>
      </c>
      <c r="K898" s="86">
        <v>45374</v>
      </c>
      <c r="L898" s="3" t="s">
        <v>24</v>
      </c>
      <c r="M898" s="3" t="s">
        <v>123</v>
      </c>
      <c r="N898" s="26">
        <v>209</v>
      </c>
      <c r="O898" s="86">
        <v>45374</v>
      </c>
      <c r="P898" s="86">
        <v>45409</v>
      </c>
      <c r="Q898" s="26"/>
      <c r="R898" s="86">
        <v>45583</v>
      </c>
      <c r="S898" s="86">
        <v>45583</v>
      </c>
      <c r="T898" s="26" t="s">
        <v>65</v>
      </c>
    </row>
    <row r="899" spans="1:20" x14ac:dyDescent="0.25">
      <c r="A899" s="26">
        <v>93371698</v>
      </c>
      <c r="B899" s="26" t="s">
        <v>87</v>
      </c>
      <c r="C899" s="3" t="s">
        <v>1264</v>
      </c>
      <c r="D899" s="26" t="s">
        <v>88</v>
      </c>
      <c r="E899" s="86">
        <v>45049</v>
      </c>
      <c r="F899" s="3" t="s">
        <v>0</v>
      </c>
      <c r="G899" s="3" t="s">
        <v>306</v>
      </c>
      <c r="H899" s="3" t="s">
        <v>19</v>
      </c>
      <c r="I899" s="26" t="s">
        <v>29</v>
      </c>
      <c r="J899" s="26" t="s">
        <v>106</v>
      </c>
      <c r="K899" s="86">
        <v>45370</v>
      </c>
      <c r="L899" s="3" t="s">
        <v>19</v>
      </c>
      <c r="M899" s="3" t="s">
        <v>0</v>
      </c>
      <c r="N899" s="26">
        <v>209</v>
      </c>
      <c r="O899" s="86">
        <v>45370</v>
      </c>
      <c r="P899" s="86">
        <v>45401</v>
      </c>
      <c r="Q899" s="26"/>
      <c r="R899" s="26"/>
      <c r="S899" s="26"/>
      <c r="T899" s="26" t="s">
        <v>65</v>
      </c>
    </row>
    <row r="900" spans="1:20" x14ac:dyDescent="0.25">
      <c r="A900" s="26">
        <v>93393393</v>
      </c>
      <c r="B900" s="26" t="s">
        <v>87</v>
      </c>
      <c r="C900" s="3" t="s">
        <v>1265</v>
      </c>
      <c r="D900" s="26" t="s">
        <v>88</v>
      </c>
      <c r="E900" s="86">
        <v>45066</v>
      </c>
      <c r="F900" s="3" t="s">
        <v>27</v>
      </c>
      <c r="G900" s="3" t="s">
        <v>309</v>
      </c>
      <c r="H900" s="3" t="s">
        <v>15</v>
      </c>
      <c r="I900" s="26" t="s">
        <v>29</v>
      </c>
      <c r="J900" s="26" t="s">
        <v>106</v>
      </c>
      <c r="K900" s="86">
        <v>45371</v>
      </c>
      <c r="L900" s="3" t="s">
        <v>15</v>
      </c>
      <c r="M900" s="3" t="s">
        <v>0</v>
      </c>
      <c r="N900" s="26">
        <v>209</v>
      </c>
      <c r="O900" s="86">
        <v>45371</v>
      </c>
      <c r="P900" s="86">
        <v>45418</v>
      </c>
      <c r="Q900" s="86">
        <v>45481</v>
      </c>
      <c r="R900" s="26"/>
      <c r="S900" s="86">
        <v>45579</v>
      </c>
      <c r="T900" s="26" t="s">
        <v>65</v>
      </c>
    </row>
    <row r="901" spans="1:20" x14ac:dyDescent="0.25">
      <c r="A901" s="26">
        <v>93398354</v>
      </c>
      <c r="B901" s="26" t="s">
        <v>87</v>
      </c>
      <c r="C901" s="3" t="s">
        <v>1266</v>
      </c>
      <c r="D901" s="26" t="s">
        <v>89</v>
      </c>
      <c r="E901" s="86">
        <v>45070</v>
      </c>
      <c r="F901" s="3" t="s">
        <v>27</v>
      </c>
      <c r="G901" s="3" t="s">
        <v>306</v>
      </c>
      <c r="H901" s="3" t="s">
        <v>140</v>
      </c>
      <c r="I901" s="26" t="s">
        <v>29</v>
      </c>
      <c r="J901" s="26" t="s">
        <v>106</v>
      </c>
      <c r="K901" s="86">
        <v>45384</v>
      </c>
      <c r="L901" s="3" t="s">
        <v>140</v>
      </c>
      <c r="M901" s="3" t="s">
        <v>123</v>
      </c>
      <c r="N901" s="26">
        <v>209</v>
      </c>
      <c r="O901" s="86">
        <v>45384</v>
      </c>
      <c r="P901" s="86">
        <v>45412</v>
      </c>
      <c r="Q901" s="86">
        <v>45479</v>
      </c>
      <c r="R901" s="86">
        <v>45574</v>
      </c>
      <c r="S901" s="86">
        <v>45574</v>
      </c>
      <c r="T901" s="26" t="s">
        <v>110</v>
      </c>
    </row>
    <row r="902" spans="1:20" x14ac:dyDescent="0.25">
      <c r="A902" s="26">
        <v>93400114</v>
      </c>
      <c r="B902" s="26" t="s">
        <v>87</v>
      </c>
      <c r="C902" s="3" t="s">
        <v>1267</v>
      </c>
      <c r="D902" s="26" t="s">
        <v>88</v>
      </c>
      <c r="E902" s="86">
        <v>45071</v>
      </c>
      <c r="F902" s="3" t="s">
        <v>0</v>
      </c>
      <c r="G902" s="3" t="s">
        <v>478</v>
      </c>
      <c r="H902" s="3" t="s">
        <v>130</v>
      </c>
      <c r="I902" s="26" t="s">
        <v>29</v>
      </c>
      <c r="J902" s="26" t="s">
        <v>106</v>
      </c>
      <c r="K902" s="86">
        <v>45381</v>
      </c>
      <c r="L902" s="3" t="s">
        <v>130</v>
      </c>
      <c r="M902" s="3" t="s">
        <v>0</v>
      </c>
      <c r="N902" s="26">
        <v>209</v>
      </c>
      <c r="O902" s="86">
        <v>45381</v>
      </c>
      <c r="P902" s="86">
        <v>45448</v>
      </c>
      <c r="Q902" s="86">
        <v>45477</v>
      </c>
      <c r="R902" s="26"/>
      <c r="S902" s="26"/>
      <c r="T902" s="26" t="s">
        <v>65</v>
      </c>
    </row>
    <row r="903" spans="1:20" x14ac:dyDescent="0.25">
      <c r="A903" s="26">
        <v>93401312</v>
      </c>
      <c r="B903" s="26" t="s">
        <v>87</v>
      </c>
      <c r="C903" s="3" t="s">
        <v>1268</v>
      </c>
      <c r="D903" s="26" t="s">
        <v>89</v>
      </c>
      <c r="E903" s="86">
        <v>45072</v>
      </c>
      <c r="F903" s="3" t="s">
        <v>0</v>
      </c>
      <c r="G903" s="3" t="s">
        <v>307</v>
      </c>
      <c r="H903" s="3" t="s">
        <v>22</v>
      </c>
      <c r="I903" s="26" t="s">
        <v>29</v>
      </c>
      <c r="J903" s="26" t="s">
        <v>106</v>
      </c>
      <c r="K903" s="86">
        <v>45378</v>
      </c>
      <c r="L903" s="3" t="s">
        <v>22</v>
      </c>
      <c r="M903" s="3" t="s">
        <v>0</v>
      </c>
      <c r="N903" s="26">
        <v>209</v>
      </c>
      <c r="O903" s="86">
        <v>45378</v>
      </c>
      <c r="P903" s="86">
        <v>45411</v>
      </c>
      <c r="Q903" s="86">
        <v>45441</v>
      </c>
      <c r="R903" s="86">
        <v>45581</v>
      </c>
      <c r="S903" s="86">
        <v>45581</v>
      </c>
      <c r="T903" s="26" t="s">
        <v>110</v>
      </c>
    </row>
    <row r="904" spans="1:20" x14ac:dyDescent="0.25">
      <c r="A904" s="26">
        <v>93403644</v>
      </c>
      <c r="B904" s="26" t="s">
        <v>87</v>
      </c>
      <c r="C904" s="3" t="s">
        <v>1269</v>
      </c>
      <c r="D904" s="26" t="s">
        <v>88</v>
      </c>
      <c r="E904" s="86">
        <v>45074</v>
      </c>
      <c r="F904" s="3" t="s">
        <v>0</v>
      </c>
      <c r="G904" s="3" t="s">
        <v>307</v>
      </c>
      <c r="H904" s="3" t="s">
        <v>4</v>
      </c>
      <c r="I904" s="26" t="s">
        <v>29</v>
      </c>
      <c r="J904" s="26" t="s">
        <v>106</v>
      </c>
      <c r="K904" s="86">
        <v>45369</v>
      </c>
      <c r="L904" s="3" t="s">
        <v>4</v>
      </c>
      <c r="M904" s="3" t="s">
        <v>0</v>
      </c>
      <c r="N904" s="26">
        <v>209</v>
      </c>
      <c r="O904" s="86">
        <v>45369</v>
      </c>
      <c r="P904" s="26"/>
      <c r="Q904" s="26"/>
      <c r="R904" s="26"/>
      <c r="S904" s="26"/>
      <c r="T904" s="26" t="s">
        <v>65</v>
      </c>
    </row>
    <row r="905" spans="1:20" x14ac:dyDescent="0.25">
      <c r="A905" s="26">
        <v>93410445</v>
      </c>
      <c r="B905" s="26" t="s">
        <v>87</v>
      </c>
      <c r="C905" s="3" t="s">
        <v>1270</v>
      </c>
      <c r="D905" s="26" t="s">
        <v>89</v>
      </c>
      <c r="E905" s="86">
        <v>45079</v>
      </c>
      <c r="F905" s="3" t="s">
        <v>28</v>
      </c>
      <c r="G905" s="3"/>
      <c r="H905" s="3" t="s">
        <v>114</v>
      </c>
      <c r="I905" s="26" t="s">
        <v>29</v>
      </c>
      <c r="J905" s="26" t="s">
        <v>106</v>
      </c>
      <c r="K905" s="86">
        <v>45377</v>
      </c>
      <c r="L905" s="3" t="s">
        <v>24</v>
      </c>
      <c r="M905" s="3" t="s">
        <v>123</v>
      </c>
      <c r="N905" s="26">
        <v>209</v>
      </c>
      <c r="O905" s="86">
        <v>45377</v>
      </c>
      <c r="P905" s="86">
        <v>45408</v>
      </c>
      <c r="Q905" s="26"/>
      <c r="R905" s="86">
        <v>45586</v>
      </c>
      <c r="S905" s="86">
        <v>45586</v>
      </c>
      <c r="T905" s="26" t="s">
        <v>65</v>
      </c>
    </row>
    <row r="906" spans="1:20" x14ac:dyDescent="0.25">
      <c r="A906" s="26">
        <v>93413361</v>
      </c>
      <c r="B906" s="26" t="s">
        <v>87</v>
      </c>
      <c r="C906" s="3" t="s">
        <v>1271</v>
      </c>
      <c r="D906" s="26" t="s">
        <v>88</v>
      </c>
      <c r="E906" s="86">
        <v>45075</v>
      </c>
      <c r="F906" s="3" t="s">
        <v>0</v>
      </c>
      <c r="G906" s="3"/>
      <c r="H906" s="3" t="s">
        <v>3</v>
      </c>
      <c r="I906" s="26" t="s">
        <v>29</v>
      </c>
      <c r="J906" s="26" t="s">
        <v>106</v>
      </c>
      <c r="K906" s="86">
        <v>45386</v>
      </c>
      <c r="L906" s="3" t="s">
        <v>3</v>
      </c>
      <c r="M906" s="3" t="s">
        <v>0</v>
      </c>
      <c r="N906" s="26">
        <v>209</v>
      </c>
      <c r="O906" s="86">
        <v>45386</v>
      </c>
      <c r="P906" s="86">
        <v>45447</v>
      </c>
      <c r="Q906" s="86">
        <v>45477</v>
      </c>
      <c r="R906" s="86">
        <v>45595</v>
      </c>
      <c r="S906" s="86">
        <v>45595</v>
      </c>
      <c r="T906" s="26" t="s">
        <v>110</v>
      </c>
    </row>
    <row r="907" spans="1:20" x14ac:dyDescent="0.25">
      <c r="A907" s="26">
        <v>93416899</v>
      </c>
      <c r="B907" s="26" t="s">
        <v>87</v>
      </c>
      <c r="C907" s="3" t="s">
        <v>1272</v>
      </c>
      <c r="D907" s="26" t="s">
        <v>89</v>
      </c>
      <c r="E907" s="86">
        <v>45084</v>
      </c>
      <c r="F907" s="3" t="s">
        <v>0</v>
      </c>
      <c r="G907" s="3" t="s">
        <v>396</v>
      </c>
      <c r="H907" s="3" t="s">
        <v>1</v>
      </c>
      <c r="I907" s="26" t="s">
        <v>29</v>
      </c>
      <c r="J907" s="26" t="s">
        <v>106</v>
      </c>
      <c r="K907" s="86">
        <v>45385</v>
      </c>
      <c r="L907" s="3" t="s">
        <v>1</v>
      </c>
      <c r="M907" s="3" t="s">
        <v>0</v>
      </c>
      <c r="N907" s="26">
        <v>209</v>
      </c>
      <c r="O907" s="86">
        <v>45385</v>
      </c>
      <c r="P907" s="86">
        <v>45415</v>
      </c>
      <c r="Q907" s="86">
        <v>45446</v>
      </c>
      <c r="R907" s="86">
        <v>45590</v>
      </c>
      <c r="S907" s="86">
        <v>45590</v>
      </c>
      <c r="T907" s="26" t="s">
        <v>110</v>
      </c>
    </row>
    <row r="908" spans="1:20" x14ac:dyDescent="0.25">
      <c r="A908" s="26">
        <v>93421829</v>
      </c>
      <c r="B908" s="26" t="s">
        <v>87</v>
      </c>
      <c r="C908" s="3" t="s">
        <v>1273</v>
      </c>
      <c r="D908" s="26" t="s">
        <v>89</v>
      </c>
      <c r="E908" s="86">
        <v>45089</v>
      </c>
      <c r="F908" s="3" t="s">
        <v>0</v>
      </c>
      <c r="G908" s="3" t="s">
        <v>306</v>
      </c>
      <c r="H908" s="3" t="s">
        <v>3</v>
      </c>
      <c r="I908" s="26" t="s">
        <v>29</v>
      </c>
      <c r="J908" s="26" t="s">
        <v>106</v>
      </c>
      <c r="K908" s="86">
        <v>45363</v>
      </c>
      <c r="L908" s="3" t="s">
        <v>3</v>
      </c>
      <c r="M908" s="3" t="s">
        <v>0</v>
      </c>
      <c r="N908" s="26">
        <v>209</v>
      </c>
      <c r="O908" s="86">
        <v>45363</v>
      </c>
      <c r="P908" s="86">
        <v>45427</v>
      </c>
      <c r="Q908" s="86">
        <v>45474</v>
      </c>
      <c r="R908" s="86">
        <v>45572</v>
      </c>
      <c r="S908" s="86">
        <v>45572</v>
      </c>
      <c r="T908" s="26" t="s">
        <v>110</v>
      </c>
    </row>
    <row r="909" spans="1:20" x14ac:dyDescent="0.25">
      <c r="A909" s="26">
        <v>93445080</v>
      </c>
      <c r="B909" s="26" t="s">
        <v>87</v>
      </c>
      <c r="C909" s="3" t="s">
        <v>1274</v>
      </c>
      <c r="D909" s="26" t="s">
        <v>89</v>
      </c>
      <c r="E909" s="86">
        <v>45106</v>
      </c>
      <c r="F909" s="3" t="s">
        <v>0</v>
      </c>
      <c r="G909" s="3">
        <v>23151</v>
      </c>
      <c r="H909" s="3" t="s">
        <v>24</v>
      </c>
      <c r="I909" s="26" t="s">
        <v>29</v>
      </c>
      <c r="J909" s="26" t="s">
        <v>106</v>
      </c>
      <c r="K909" s="86">
        <v>45367</v>
      </c>
      <c r="L909" s="3" t="s">
        <v>25</v>
      </c>
      <c r="M909" s="3" t="s">
        <v>131</v>
      </c>
      <c r="N909" s="26">
        <v>209</v>
      </c>
      <c r="O909" s="26"/>
      <c r="P909" s="26"/>
      <c r="Q909" s="26"/>
      <c r="R909" s="26"/>
      <c r="S909" s="26"/>
      <c r="T909" s="26" t="s">
        <v>65</v>
      </c>
    </row>
    <row r="910" spans="1:20" x14ac:dyDescent="0.25">
      <c r="A910" s="26">
        <v>93446026</v>
      </c>
      <c r="B910" s="26" t="s">
        <v>87</v>
      </c>
      <c r="C910" s="3" t="s">
        <v>1275</v>
      </c>
      <c r="D910" s="26" t="s">
        <v>89</v>
      </c>
      <c r="E910" s="86">
        <v>45107</v>
      </c>
      <c r="F910" s="3" t="s">
        <v>0</v>
      </c>
      <c r="G910" s="3" t="s">
        <v>307</v>
      </c>
      <c r="H910" s="3" t="s">
        <v>22</v>
      </c>
      <c r="I910" s="26" t="s">
        <v>29</v>
      </c>
      <c r="J910" s="26" t="s">
        <v>106</v>
      </c>
      <c r="K910" s="86">
        <v>45360</v>
      </c>
      <c r="L910" s="3" t="s">
        <v>22</v>
      </c>
      <c r="M910" s="3" t="s">
        <v>0</v>
      </c>
      <c r="N910" s="26">
        <v>209</v>
      </c>
      <c r="O910" s="86">
        <v>45360</v>
      </c>
      <c r="P910" s="86">
        <v>45390</v>
      </c>
      <c r="Q910" s="86">
        <v>45425</v>
      </c>
      <c r="R910" s="86">
        <v>45567</v>
      </c>
      <c r="S910" s="86">
        <v>45567</v>
      </c>
      <c r="T910" s="26" t="s">
        <v>110</v>
      </c>
    </row>
    <row r="911" spans="1:20" x14ac:dyDescent="0.25">
      <c r="A911" s="26">
        <v>93454312</v>
      </c>
      <c r="B911" s="26" t="s">
        <v>87</v>
      </c>
      <c r="C911" s="3" t="s">
        <v>1276</v>
      </c>
      <c r="D911" s="26" t="s">
        <v>88</v>
      </c>
      <c r="E911" s="86">
        <v>45113</v>
      </c>
      <c r="F911" s="3" t="s">
        <v>0</v>
      </c>
      <c r="G911" s="3" t="s">
        <v>307</v>
      </c>
      <c r="H911" s="3" t="s">
        <v>4</v>
      </c>
      <c r="I911" s="26" t="s">
        <v>29</v>
      </c>
      <c r="J911" s="26" t="s">
        <v>106</v>
      </c>
      <c r="K911" s="86">
        <v>45371</v>
      </c>
      <c r="L911" s="3" t="s">
        <v>4</v>
      </c>
      <c r="M911" s="3" t="s">
        <v>0</v>
      </c>
      <c r="N911" s="26">
        <v>209</v>
      </c>
      <c r="O911" s="86">
        <v>45371</v>
      </c>
      <c r="P911" s="26"/>
      <c r="Q911" s="26"/>
      <c r="R911" s="26"/>
      <c r="S911" s="86">
        <v>45566</v>
      </c>
      <c r="T911" s="26" t="s">
        <v>65</v>
      </c>
    </row>
    <row r="912" spans="1:20" x14ac:dyDescent="0.25">
      <c r="A912" s="26">
        <v>93456041</v>
      </c>
      <c r="B912" s="26" t="s">
        <v>87</v>
      </c>
      <c r="C912" s="3" t="s">
        <v>1277</v>
      </c>
      <c r="D912" s="26" t="s">
        <v>89</v>
      </c>
      <c r="E912" s="86">
        <v>45115</v>
      </c>
      <c r="F912" s="3" t="s">
        <v>27</v>
      </c>
      <c r="G912" s="3" t="s">
        <v>307</v>
      </c>
      <c r="H912" s="3" t="s">
        <v>15</v>
      </c>
      <c r="I912" s="26" t="s">
        <v>29</v>
      </c>
      <c r="J912" s="26" t="s">
        <v>106</v>
      </c>
      <c r="K912" s="86">
        <v>45357</v>
      </c>
      <c r="L912" s="3" t="s">
        <v>15</v>
      </c>
      <c r="M912" s="3" t="s">
        <v>0</v>
      </c>
      <c r="N912" s="26">
        <v>209</v>
      </c>
      <c r="O912" s="86">
        <v>45357</v>
      </c>
      <c r="P912" s="86">
        <v>45414</v>
      </c>
      <c r="Q912" s="86">
        <v>45446</v>
      </c>
      <c r="R912" s="86">
        <v>45565</v>
      </c>
      <c r="S912" s="86">
        <v>45565</v>
      </c>
      <c r="T912" s="26" t="s">
        <v>110</v>
      </c>
    </row>
    <row r="913" spans="1:20" x14ac:dyDescent="0.25">
      <c r="A913" s="26">
        <v>93456729</v>
      </c>
      <c r="B913" s="26" t="s">
        <v>87</v>
      </c>
      <c r="C913" s="3" t="s">
        <v>1278</v>
      </c>
      <c r="D913" s="26" t="s">
        <v>89</v>
      </c>
      <c r="E913" s="86">
        <v>45114</v>
      </c>
      <c r="F913" s="3" t="s">
        <v>27</v>
      </c>
      <c r="G913" s="3" t="s">
        <v>700</v>
      </c>
      <c r="H913" s="3" t="s">
        <v>14</v>
      </c>
      <c r="I913" s="26" t="s">
        <v>29</v>
      </c>
      <c r="J913" s="26" t="s">
        <v>106</v>
      </c>
      <c r="K913" s="86">
        <v>45367</v>
      </c>
      <c r="L913" s="3" t="s">
        <v>14</v>
      </c>
      <c r="M913" s="3" t="s">
        <v>123</v>
      </c>
      <c r="N913" s="26">
        <v>209</v>
      </c>
      <c r="O913" s="86">
        <v>45367</v>
      </c>
      <c r="P913" s="86">
        <v>45414</v>
      </c>
      <c r="Q913" s="26"/>
      <c r="R913" s="26"/>
      <c r="S913" s="26"/>
      <c r="T913" s="26" t="s">
        <v>65</v>
      </c>
    </row>
    <row r="914" spans="1:20" x14ac:dyDescent="0.25">
      <c r="A914" s="26">
        <v>93456928</v>
      </c>
      <c r="B914" s="26" t="s">
        <v>87</v>
      </c>
      <c r="C914" s="3" t="s">
        <v>1279</v>
      </c>
      <c r="D914" s="26" t="s">
        <v>88</v>
      </c>
      <c r="E914" s="86">
        <v>45115</v>
      </c>
      <c r="F914" s="3" t="s">
        <v>0</v>
      </c>
      <c r="G914" s="3" t="s">
        <v>307</v>
      </c>
      <c r="H914" s="3" t="s">
        <v>130</v>
      </c>
      <c r="I914" s="26" t="s">
        <v>29</v>
      </c>
      <c r="J914" s="26" t="s">
        <v>106</v>
      </c>
      <c r="K914" s="86">
        <v>45362</v>
      </c>
      <c r="L914" s="3" t="s">
        <v>130</v>
      </c>
      <c r="M914" s="3" t="s">
        <v>0</v>
      </c>
      <c r="N914" s="26">
        <v>209</v>
      </c>
      <c r="O914" s="86">
        <v>45362</v>
      </c>
      <c r="P914" s="26"/>
      <c r="Q914" s="26"/>
      <c r="R914" s="26"/>
      <c r="S914" s="26"/>
      <c r="T914" s="26" t="s">
        <v>65</v>
      </c>
    </row>
    <row r="915" spans="1:20" x14ac:dyDescent="0.25">
      <c r="A915" s="26">
        <v>93460430</v>
      </c>
      <c r="B915" s="26" t="s">
        <v>87</v>
      </c>
      <c r="C915" s="3" t="s">
        <v>1280</v>
      </c>
      <c r="D915" s="26" t="s">
        <v>88</v>
      </c>
      <c r="E915" s="86">
        <v>45118</v>
      </c>
      <c r="F915" s="3" t="s">
        <v>0</v>
      </c>
      <c r="G915" s="3" t="s">
        <v>306</v>
      </c>
      <c r="H915" s="3" t="s">
        <v>1</v>
      </c>
      <c r="I915" s="26" t="s">
        <v>29</v>
      </c>
      <c r="J915" s="26" t="s">
        <v>106</v>
      </c>
      <c r="K915" s="86">
        <v>45386</v>
      </c>
      <c r="L915" s="3" t="s">
        <v>1</v>
      </c>
      <c r="M915" s="3" t="s">
        <v>0</v>
      </c>
      <c r="N915" s="26">
        <v>209</v>
      </c>
      <c r="O915" s="86">
        <v>45386</v>
      </c>
      <c r="P915" s="86">
        <v>45420</v>
      </c>
      <c r="Q915" s="86">
        <v>45450</v>
      </c>
      <c r="R915" s="26"/>
      <c r="S915" s="26"/>
      <c r="T915" s="26" t="s">
        <v>65</v>
      </c>
    </row>
    <row r="916" spans="1:20" x14ac:dyDescent="0.25">
      <c r="A916" s="26">
        <v>93477367</v>
      </c>
      <c r="B916" s="26" t="s">
        <v>87</v>
      </c>
      <c r="C916" s="3" t="s">
        <v>1281</v>
      </c>
      <c r="D916" s="26" t="s">
        <v>89</v>
      </c>
      <c r="E916" s="86">
        <v>45131</v>
      </c>
      <c r="F916" s="3" t="s">
        <v>30</v>
      </c>
      <c r="G916" s="3" t="s">
        <v>307</v>
      </c>
      <c r="H916" s="3" t="s">
        <v>5</v>
      </c>
      <c r="I916" s="26" t="s">
        <v>29</v>
      </c>
      <c r="J916" s="26" t="s">
        <v>106</v>
      </c>
      <c r="K916" s="86">
        <v>45371</v>
      </c>
      <c r="L916" s="3" t="s">
        <v>5</v>
      </c>
      <c r="M916" s="3" t="s">
        <v>0</v>
      </c>
      <c r="N916" s="26">
        <v>209</v>
      </c>
      <c r="O916" s="86">
        <v>45371</v>
      </c>
      <c r="P916" s="86">
        <v>45406</v>
      </c>
      <c r="Q916" s="86">
        <v>45436</v>
      </c>
      <c r="R916" s="86">
        <v>45559</v>
      </c>
      <c r="S916" s="86">
        <v>45559</v>
      </c>
      <c r="T916" s="26" t="s">
        <v>110</v>
      </c>
    </row>
    <row r="917" spans="1:20" x14ac:dyDescent="0.25">
      <c r="A917" s="26">
        <v>93478052</v>
      </c>
      <c r="B917" s="26" t="s">
        <v>87</v>
      </c>
      <c r="C917" s="3" t="s">
        <v>1282</v>
      </c>
      <c r="D917" s="26" t="s">
        <v>89</v>
      </c>
      <c r="E917" s="86">
        <v>45124</v>
      </c>
      <c r="F917" s="3" t="s">
        <v>30</v>
      </c>
      <c r="G917" s="3"/>
      <c r="H917" s="3" t="s">
        <v>5</v>
      </c>
      <c r="I917" s="26" t="s">
        <v>29</v>
      </c>
      <c r="J917" s="26" t="s">
        <v>106</v>
      </c>
      <c r="K917" s="86">
        <v>45365</v>
      </c>
      <c r="L917" s="3" t="s">
        <v>5</v>
      </c>
      <c r="M917" s="3" t="s">
        <v>0</v>
      </c>
      <c r="N917" s="26">
        <v>209</v>
      </c>
      <c r="O917" s="86">
        <v>45365</v>
      </c>
      <c r="P917" s="86">
        <v>45434</v>
      </c>
      <c r="Q917" s="86">
        <v>45495</v>
      </c>
      <c r="R917" s="86">
        <v>45555</v>
      </c>
      <c r="S917" s="86">
        <v>45556</v>
      </c>
      <c r="T917" s="26" t="s">
        <v>110</v>
      </c>
    </row>
    <row r="918" spans="1:20" x14ac:dyDescent="0.25">
      <c r="A918" s="26">
        <v>93479933</v>
      </c>
      <c r="B918" s="26" t="s">
        <v>87</v>
      </c>
      <c r="C918" s="3" t="s">
        <v>1283</v>
      </c>
      <c r="D918" s="26" t="s">
        <v>88</v>
      </c>
      <c r="E918" s="86">
        <v>45133</v>
      </c>
      <c r="F918" s="3" t="s">
        <v>0</v>
      </c>
      <c r="G918" s="3" t="s">
        <v>306</v>
      </c>
      <c r="H918" s="3" t="s">
        <v>1</v>
      </c>
      <c r="I918" s="26" t="s">
        <v>29</v>
      </c>
      <c r="J918" s="26" t="s">
        <v>106</v>
      </c>
      <c r="K918" s="86">
        <v>45378</v>
      </c>
      <c r="L918" s="3" t="s">
        <v>1</v>
      </c>
      <c r="M918" s="3" t="s">
        <v>0</v>
      </c>
      <c r="N918" s="26">
        <v>209</v>
      </c>
      <c r="O918" s="86">
        <v>45378</v>
      </c>
      <c r="P918" s="86">
        <v>45435</v>
      </c>
      <c r="Q918" s="86">
        <v>45475</v>
      </c>
      <c r="R918" s="26"/>
      <c r="S918" s="26"/>
      <c r="T918" s="26" t="s">
        <v>65</v>
      </c>
    </row>
    <row r="919" spans="1:20" x14ac:dyDescent="0.25">
      <c r="A919" s="26">
        <v>93482218</v>
      </c>
      <c r="B919" s="26" t="s">
        <v>87</v>
      </c>
      <c r="C919" s="3" t="s">
        <v>1284</v>
      </c>
      <c r="D919" s="26" t="s">
        <v>88</v>
      </c>
      <c r="E919" s="86">
        <v>45135</v>
      </c>
      <c r="F919" s="3" t="s">
        <v>0</v>
      </c>
      <c r="G919" s="3" t="s">
        <v>307</v>
      </c>
      <c r="H919" s="3" t="s">
        <v>4</v>
      </c>
      <c r="I919" s="26" t="s">
        <v>29</v>
      </c>
      <c r="J919" s="26" t="s">
        <v>106</v>
      </c>
      <c r="K919" s="86">
        <v>45363</v>
      </c>
      <c r="L919" s="3" t="s">
        <v>4</v>
      </c>
      <c r="M919" s="3" t="s">
        <v>0</v>
      </c>
      <c r="N919" s="26">
        <v>209</v>
      </c>
      <c r="O919" s="86">
        <v>45363</v>
      </c>
      <c r="P919" s="86">
        <v>45425</v>
      </c>
      <c r="Q919" s="86">
        <v>45458</v>
      </c>
      <c r="R919" s="86">
        <v>45548</v>
      </c>
      <c r="S919" s="86">
        <v>45558</v>
      </c>
      <c r="T919" s="26" t="s">
        <v>110</v>
      </c>
    </row>
    <row r="920" spans="1:20" x14ac:dyDescent="0.25">
      <c r="A920" s="26">
        <v>93482872</v>
      </c>
      <c r="B920" s="26" t="s">
        <v>87</v>
      </c>
      <c r="C920" s="3" t="s">
        <v>1285</v>
      </c>
      <c r="D920" s="26" t="s">
        <v>88</v>
      </c>
      <c r="E920" s="86">
        <v>45136</v>
      </c>
      <c r="F920" s="3" t="s">
        <v>0</v>
      </c>
      <c r="G920" s="3" t="s">
        <v>308</v>
      </c>
      <c r="H920" s="3" t="s">
        <v>1</v>
      </c>
      <c r="I920" s="26" t="s">
        <v>29</v>
      </c>
      <c r="J920" s="26" t="s">
        <v>106</v>
      </c>
      <c r="K920" s="86">
        <v>45381</v>
      </c>
      <c r="L920" s="3" t="s">
        <v>1</v>
      </c>
      <c r="M920" s="3" t="s">
        <v>0</v>
      </c>
      <c r="N920" s="26">
        <v>209</v>
      </c>
      <c r="O920" s="86">
        <v>45381</v>
      </c>
      <c r="P920" s="86">
        <v>45440</v>
      </c>
      <c r="Q920" s="86">
        <v>45478</v>
      </c>
      <c r="R920" s="86">
        <v>45586</v>
      </c>
      <c r="S920" s="86">
        <v>45586</v>
      </c>
      <c r="T920" s="26" t="s">
        <v>110</v>
      </c>
    </row>
    <row r="921" spans="1:20" x14ac:dyDescent="0.25">
      <c r="A921" s="26">
        <v>93483109</v>
      </c>
      <c r="B921" s="26" t="s">
        <v>87</v>
      </c>
      <c r="C921" s="3" t="s">
        <v>1286</v>
      </c>
      <c r="D921" s="26" t="s">
        <v>89</v>
      </c>
      <c r="E921" s="86">
        <v>45136</v>
      </c>
      <c r="F921" s="3" t="s">
        <v>0</v>
      </c>
      <c r="G921" s="3" t="s">
        <v>307</v>
      </c>
      <c r="H921" s="3" t="s">
        <v>10</v>
      </c>
      <c r="I921" s="26" t="s">
        <v>29</v>
      </c>
      <c r="J921" s="26" t="s">
        <v>106</v>
      </c>
      <c r="K921" s="86">
        <v>45363</v>
      </c>
      <c r="L921" s="3" t="s">
        <v>10</v>
      </c>
      <c r="M921" s="3" t="s">
        <v>0</v>
      </c>
      <c r="N921" s="26">
        <v>209</v>
      </c>
      <c r="O921" s="86">
        <v>45363</v>
      </c>
      <c r="P921" s="26"/>
      <c r="Q921" s="26"/>
      <c r="R921" s="26"/>
      <c r="S921" s="26"/>
      <c r="T921" s="26" t="s">
        <v>65</v>
      </c>
    </row>
    <row r="922" spans="1:20" x14ac:dyDescent="0.25">
      <c r="A922" s="26">
        <v>93487154</v>
      </c>
      <c r="B922" s="26" t="s">
        <v>87</v>
      </c>
      <c r="C922" s="3" t="s">
        <v>1287</v>
      </c>
      <c r="D922" s="26" t="s">
        <v>89</v>
      </c>
      <c r="E922" s="86">
        <v>45140</v>
      </c>
      <c r="F922" s="3" t="s">
        <v>0</v>
      </c>
      <c r="G922" s="3" t="s">
        <v>306</v>
      </c>
      <c r="H922" s="3" t="s">
        <v>3</v>
      </c>
      <c r="I922" s="26" t="s">
        <v>29</v>
      </c>
      <c r="J922" s="26" t="s">
        <v>106</v>
      </c>
      <c r="K922" s="86">
        <v>45371</v>
      </c>
      <c r="L922" s="3" t="s">
        <v>3</v>
      </c>
      <c r="M922" s="3" t="s">
        <v>0</v>
      </c>
      <c r="N922" s="26">
        <v>209</v>
      </c>
      <c r="O922" s="86">
        <v>45371</v>
      </c>
      <c r="P922" s="86">
        <v>45433</v>
      </c>
      <c r="Q922" s="26"/>
      <c r="R922" s="86">
        <v>45580</v>
      </c>
      <c r="S922" s="86">
        <v>45580</v>
      </c>
      <c r="T922" s="26" t="s">
        <v>65</v>
      </c>
    </row>
    <row r="923" spans="1:20" x14ac:dyDescent="0.25">
      <c r="A923" s="26">
        <v>93488015</v>
      </c>
      <c r="B923" s="26" t="s">
        <v>87</v>
      </c>
      <c r="C923" s="3" t="s">
        <v>1288</v>
      </c>
      <c r="D923" s="26" t="s">
        <v>88</v>
      </c>
      <c r="E923" s="86">
        <v>45139</v>
      </c>
      <c r="F923" s="3" t="s">
        <v>0</v>
      </c>
      <c r="G923" s="3" t="s">
        <v>306</v>
      </c>
      <c r="H923" s="3" t="s">
        <v>22</v>
      </c>
      <c r="I923" s="26" t="s">
        <v>29</v>
      </c>
      <c r="J923" s="26" t="s">
        <v>106</v>
      </c>
      <c r="K923" s="86">
        <v>45370</v>
      </c>
      <c r="L923" s="3" t="s">
        <v>25</v>
      </c>
      <c r="M923" s="3" t="s">
        <v>131</v>
      </c>
      <c r="N923" s="26">
        <v>209</v>
      </c>
      <c r="O923" s="26"/>
      <c r="P923" s="26"/>
      <c r="Q923" s="26"/>
      <c r="R923" s="26"/>
      <c r="S923" s="26"/>
      <c r="T923" s="26" t="s">
        <v>65</v>
      </c>
    </row>
    <row r="924" spans="1:20" x14ac:dyDescent="0.25">
      <c r="A924" s="26">
        <v>93489340</v>
      </c>
      <c r="B924" s="26" t="s">
        <v>87</v>
      </c>
      <c r="C924" s="3" t="s">
        <v>1289</v>
      </c>
      <c r="D924" s="26" t="s">
        <v>89</v>
      </c>
      <c r="E924" s="86">
        <v>45141</v>
      </c>
      <c r="F924" s="3" t="s">
        <v>31</v>
      </c>
      <c r="G924" s="3" t="s">
        <v>396</v>
      </c>
      <c r="H924" s="3" t="s">
        <v>24</v>
      </c>
      <c r="I924" s="26" t="s">
        <v>29</v>
      </c>
      <c r="J924" s="26" t="s">
        <v>106</v>
      </c>
      <c r="K924" s="86">
        <v>45387</v>
      </c>
      <c r="L924" s="3" t="s">
        <v>24</v>
      </c>
      <c r="M924" s="3" t="s">
        <v>123</v>
      </c>
      <c r="N924" s="26">
        <v>209</v>
      </c>
      <c r="O924" s="86">
        <v>45387</v>
      </c>
      <c r="P924" s="26"/>
      <c r="Q924" s="26"/>
      <c r="R924" s="26"/>
      <c r="S924" s="26"/>
      <c r="T924" s="26" t="s">
        <v>65</v>
      </c>
    </row>
    <row r="925" spans="1:20" x14ac:dyDescent="0.25">
      <c r="A925" s="26">
        <v>93492872</v>
      </c>
      <c r="B925" s="26" t="s">
        <v>87</v>
      </c>
      <c r="C925" s="3" t="s">
        <v>1290</v>
      </c>
      <c r="D925" s="26" t="s">
        <v>89</v>
      </c>
      <c r="E925" s="86">
        <v>45143</v>
      </c>
      <c r="F925" s="3" t="s">
        <v>0</v>
      </c>
      <c r="G925" s="3" t="s">
        <v>314</v>
      </c>
      <c r="H925" s="3" t="s">
        <v>1</v>
      </c>
      <c r="I925" s="26" t="s">
        <v>29</v>
      </c>
      <c r="J925" s="26" t="s">
        <v>106</v>
      </c>
      <c r="K925" s="86">
        <v>45364</v>
      </c>
      <c r="L925" s="3" t="s">
        <v>1</v>
      </c>
      <c r="M925" s="3" t="s">
        <v>0</v>
      </c>
      <c r="N925" s="26">
        <v>209</v>
      </c>
      <c r="O925" s="86">
        <v>45364</v>
      </c>
      <c r="P925" s="86">
        <v>45395</v>
      </c>
      <c r="Q925" s="86">
        <v>45425</v>
      </c>
      <c r="R925" s="86">
        <v>45562</v>
      </c>
      <c r="S925" s="86">
        <v>45562</v>
      </c>
      <c r="T925" s="26" t="s">
        <v>110</v>
      </c>
    </row>
    <row r="926" spans="1:20" x14ac:dyDescent="0.25">
      <c r="A926" s="26">
        <v>93493330</v>
      </c>
      <c r="B926" s="26" t="s">
        <v>87</v>
      </c>
      <c r="C926" s="3" t="s">
        <v>1291</v>
      </c>
      <c r="D926" s="26" t="s">
        <v>89</v>
      </c>
      <c r="E926" s="86">
        <v>45145</v>
      </c>
      <c r="F926" s="3" t="s">
        <v>27</v>
      </c>
      <c r="G926" s="3" t="s">
        <v>305</v>
      </c>
      <c r="H926" s="3" t="s">
        <v>132</v>
      </c>
      <c r="I926" s="26" t="s">
        <v>29</v>
      </c>
      <c r="J926" s="26" t="s">
        <v>106</v>
      </c>
      <c r="K926" s="86">
        <v>45376</v>
      </c>
      <c r="L926" s="3" t="s">
        <v>132</v>
      </c>
      <c r="M926" s="3" t="s">
        <v>123</v>
      </c>
      <c r="N926" s="26">
        <v>209</v>
      </c>
      <c r="O926" s="86">
        <v>45376</v>
      </c>
      <c r="P926" s="86">
        <v>45411</v>
      </c>
      <c r="Q926" s="26"/>
      <c r="R926" s="26"/>
      <c r="S926" s="26"/>
      <c r="T926" s="26" t="s">
        <v>65</v>
      </c>
    </row>
    <row r="927" spans="1:20" x14ac:dyDescent="0.25">
      <c r="A927" s="26">
        <v>93494101</v>
      </c>
      <c r="B927" s="26" t="s">
        <v>87</v>
      </c>
      <c r="C927" s="3" t="s">
        <v>1292</v>
      </c>
      <c r="D927" s="26" t="s">
        <v>88</v>
      </c>
      <c r="E927" s="86">
        <v>45145</v>
      </c>
      <c r="F927" s="3" t="s">
        <v>0</v>
      </c>
      <c r="G927" s="3" t="s">
        <v>306</v>
      </c>
      <c r="H927" s="3" t="s">
        <v>1</v>
      </c>
      <c r="I927" s="26" t="s">
        <v>29</v>
      </c>
      <c r="J927" s="26" t="s">
        <v>106</v>
      </c>
      <c r="K927" s="86">
        <v>45373</v>
      </c>
      <c r="L927" s="3" t="s">
        <v>1</v>
      </c>
      <c r="M927" s="3" t="s">
        <v>0</v>
      </c>
      <c r="N927" s="26">
        <v>209</v>
      </c>
      <c r="O927" s="86">
        <v>45373</v>
      </c>
      <c r="P927" s="86">
        <v>45415</v>
      </c>
      <c r="Q927" s="86">
        <v>45454</v>
      </c>
      <c r="R927" s="26"/>
      <c r="S927" s="26"/>
      <c r="T927" s="26" t="s">
        <v>65</v>
      </c>
    </row>
    <row r="928" spans="1:20" x14ac:dyDescent="0.25">
      <c r="A928" s="26">
        <v>93495590</v>
      </c>
      <c r="B928" s="26" t="s">
        <v>87</v>
      </c>
      <c r="C928" s="3" t="s">
        <v>1293</v>
      </c>
      <c r="D928" s="26" t="s">
        <v>89</v>
      </c>
      <c r="E928" s="86">
        <v>45146</v>
      </c>
      <c r="F928" s="3" t="s">
        <v>27</v>
      </c>
      <c r="G928" s="3" t="s">
        <v>306</v>
      </c>
      <c r="H928" s="3" t="s">
        <v>113</v>
      </c>
      <c r="I928" s="26" t="s">
        <v>29</v>
      </c>
      <c r="J928" s="26" t="s">
        <v>106</v>
      </c>
      <c r="K928" s="86">
        <v>45360</v>
      </c>
      <c r="L928" s="3" t="s">
        <v>113</v>
      </c>
      <c r="M928" s="3" t="s">
        <v>129</v>
      </c>
      <c r="N928" s="26">
        <v>209</v>
      </c>
      <c r="O928" s="86">
        <v>45360</v>
      </c>
      <c r="P928" s="86">
        <v>45421</v>
      </c>
      <c r="Q928" s="86">
        <v>45453</v>
      </c>
      <c r="R928" s="86">
        <v>45546</v>
      </c>
      <c r="S928" s="86">
        <v>45546</v>
      </c>
      <c r="T928" s="26" t="s">
        <v>110</v>
      </c>
    </row>
    <row r="929" spans="1:20" x14ac:dyDescent="0.25">
      <c r="A929" s="26">
        <v>93498735</v>
      </c>
      <c r="B929" s="26" t="s">
        <v>87</v>
      </c>
      <c r="C929" s="3" t="s">
        <v>1294</v>
      </c>
      <c r="D929" s="26" t="s">
        <v>89</v>
      </c>
      <c r="E929" s="86">
        <v>45149</v>
      </c>
      <c r="F929" s="3" t="s">
        <v>93</v>
      </c>
      <c r="G929" s="3" t="s">
        <v>305</v>
      </c>
      <c r="H929" s="3" t="s">
        <v>11</v>
      </c>
      <c r="I929" s="26" t="s">
        <v>29</v>
      </c>
      <c r="J929" s="26" t="s">
        <v>106</v>
      </c>
      <c r="K929" s="86">
        <v>45357</v>
      </c>
      <c r="L929" s="3" t="s">
        <v>11</v>
      </c>
      <c r="M929" s="3" t="s">
        <v>123</v>
      </c>
      <c r="N929" s="26">
        <v>209</v>
      </c>
      <c r="O929" s="86">
        <v>45357</v>
      </c>
      <c r="P929" s="86">
        <v>45391</v>
      </c>
      <c r="Q929" s="86">
        <v>45423</v>
      </c>
      <c r="R929" s="86">
        <v>45565</v>
      </c>
      <c r="S929" s="86">
        <v>45565</v>
      </c>
      <c r="T929" s="26" t="s">
        <v>110</v>
      </c>
    </row>
    <row r="930" spans="1:20" x14ac:dyDescent="0.25">
      <c r="A930" s="26">
        <v>93499573</v>
      </c>
      <c r="B930" s="26" t="s">
        <v>87</v>
      </c>
      <c r="C930" s="3" t="s">
        <v>1295</v>
      </c>
      <c r="D930" s="26" t="s">
        <v>89</v>
      </c>
      <c r="E930" s="86">
        <v>45149</v>
      </c>
      <c r="F930" s="3" t="s">
        <v>0</v>
      </c>
      <c r="G930" s="3" t="s">
        <v>307</v>
      </c>
      <c r="H930" s="3" t="s">
        <v>1</v>
      </c>
      <c r="I930" s="26" t="s">
        <v>29</v>
      </c>
      <c r="J930" s="26" t="s">
        <v>106</v>
      </c>
      <c r="K930" s="86">
        <v>45366</v>
      </c>
      <c r="L930" s="3" t="s">
        <v>1</v>
      </c>
      <c r="M930" s="3" t="s">
        <v>0</v>
      </c>
      <c r="N930" s="26">
        <v>209</v>
      </c>
      <c r="O930" s="86">
        <v>45366</v>
      </c>
      <c r="P930" s="86">
        <v>45395</v>
      </c>
      <c r="Q930" s="86">
        <v>45425</v>
      </c>
      <c r="R930" s="86">
        <v>45555</v>
      </c>
      <c r="S930" s="86">
        <v>45555</v>
      </c>
      <c r="T930" s="26" t="s">
        <v>110</v>
      </c>
    </row>
    <row r="931" spans="1:20" x14ac:dyDescent="0.25">
      <c r="A931" s="26">
        <v>93502949</v>
      </c>
      <c r="B931" s="26" t="s">
        <v>87</v>
      </c>
      <c r="C931" s="3" t="s">
        <v>1296</v>
      </c>
      <c r="D931" s="26" t="s">
        <v>89</v>
      </c>
      <c r="E931" s="86">
        <v>45152</v>
      </c>
      <c r="F931" s="3" t="s">
        <v>93</v>
      </c>
      <c r="G931" s="3" t="s">
        <v>305</v>
      </c>
      <c r="H931" s="3" t="s">
        <v>11</v>
      </c>
      <c r="I931" s="26" t="s">
        <v>29</v>
      </c>
      <c r="J931" s="26" t="s">
        <v>106</v>
      </c>
      <c r="K931" s="86">
        <v>45378</v>
      </c>
      <c r="L931" s="3" t="s">
        <v>11</v>
      </c>
      <c r="M931" s="3" t="s">
        <v>123</v>
      </c>
      <c r="N931" s="26">
        <v>209</v>
      </c>
      <c r="O931" s="86">
        <v>45378</v>
      </c>
      <c r="P931" s="86">
        <v>45440</v>
      </c>
      <c r="Q931" s="26"/>
      <c r="R931" s="86">
        <v>45586</v>
      </c>
      <c r="S931" s="86">
        <v>45586</v>
      </c>
      <c r="T931" s="26" t="s">
        <v>65</v>
      </c>
    </row>
    <row r="932" spans="1:20" x14ac:dyDescent="0.25">
      <c r="A932" s="26">
        <v>93505518</v>
      </c>
      <c r="B932" s="26" t="s">
        <v>87</v>
      </c>
      <c r="C932" s="3" t="s">
        <v>1297</v>
      </c>
      <c r="D932" s="26" t="s">
        <v>88</v>
      </c>
      <c r="E932" s="86">
        <v>45154</v>
      </c>
      <c r="F932" s="3" t="s">
        <v>0</v>
      </c>
      <c r="G932" s="3" t="s">
        <v>307</v>
      </c>
      <c r="H932" s="3" t="s">
        <v>1</v>
      </c>
      <c r="I932" s="26" t="s">
        <v>29</v>
      </c>
      <c r="J932" s="26" t="s">
        <v>106</v>
      </c>
      <c r="K932" s="86">
        <v>45359</v>
      </c>
      <c r="L932" s="3" t="s">
        <v>1</v>
      </c>
      <c r="M932" s="3" t="s">
        <v>0</v>
      </c>
      <c r="N932" s="26">
        <v>209</v>
      </c>
      <c r="O932" s="86">
        <v>45359</v>
      </c>
      <c r="P932" s="86">
        <v>45427</v>
      </c>
      <c r="Q932" s="86">
        <v>45460</v>
      </c>
      <c r="R932" s="26"/>
      <c r="S932" s="26"/>
      <c r="T932" s="26" t="s">
        <v>65</v>
      </c>
    </row>
    <row r="933" spans="1:20" x14ac:dyDescent="0.25">
      <c r="A933" s="26">
        <v>93505686</v>
      </c>
      <c r="B933" s="26" t="s">
        <v>87</v>
      </c>
      <c r="C933" s="3" t="s">
        <v>1298</v>
      </c>
      <c r="D933" s="26" t="s">
        <v>88</v>
      </c>
      <c r="E933" s="86">
        <v>45155</v>
      </c>
      <c r="F933" s="3" t="s">
        <v>0</v>
      </c>
      <c r="G933" s="3" t="s">
        <v>306</v>
      </c>
      <c r="H933" s="3" t="s">
        <v>10</v>
      </c>
      <c r="I933" s="26" t="s">
        <v>29</v>
      </c>
      <c r="J933" s="26" t="s">
        <v>106</v>
      </c>
      <c r="K933" s="86">
        <v>45357</v>
      </c>
      <c r="L933" s="3" t="s">
        <v>10</v>
      </c>
      <c r="M933" s="3" t="s">
        <v>0</v>
      </c>
      <c r="N933" s="26">
        <v>209</v>
      </c>
      <c r="O933" s="86">
        <v>45357</v>
      </c>
      <c r="P933" s="86">
        <v>45397</v>
      </c>
      <c r="Q933" s="86">
        <v>45458</v>
      </c>
      <c r="R933" s="26"/>
      <c r="S933" s="26"/>
      <c r="T933" s="26" t="s">
        <v>65</v>
      </c>
    </row>
    <row r="934" spans="1:20" x14ac:dyDescent="0.25">
      <c r="A934" s="26">
        <v>93508715</v>
      </c>
      <c r="B934" s="26" t="s">
        <v>87</v>
      </c>
      <c r="C934" s="3" t="s">
        <v>1299</v>
      </c>
      <c r="D934" s="26" t="s">
        <v>88</v>
      </c>
      <c r="E934" s="86">
        <v>45157</v>
      </c>
      <c r="F934" s="3" t="s">
        <v>0</v>
      </c>
      <c r="G934" s="3" t="s">
        <v>306</v>
      </c>
      <c r="H934" s="3" t="s">
        <v>19</v>
      </c>
      <c r="I934" s="26" t="s">
        <v>29</v>
      </c>
      <c r="J934" s="26" t="s">
        <v>106</v>
      </c>
      <c r="K934" s="86">
        <v>45370</v>
      </c>
      <c r="L934" s="3" t="s">
        <v>19</v>
      </c>
      <c r="M934" s="3" t="s">
        <v>0</v>
      </c>
      <c r="N934" s="26">
        <v>209</v>
      </c>
      <c r="O934" s="86">
        <v>45370</v>
      </c>
      <c r="P934" s="86">
        <v>45432</v>
      </c>
      <c r="Q934" s="86">
        <v>45463</v>
      </c>
      <c r="R934" s="86">
        <v>45566</v>
      </c>
      <c r="S934" s="86">
        <v>45566</v>
      </c>
      <c r="T934" s="26" t="s">
        <v>110</v>
      </c>
    </row>
    <row r="935" spans="1:20" x14ac:dyDescent="0.25">
      <c r="A935" s="26">
        <v>93508719</v>
      </c>
      <c r="B935" s="26" t="s">
        <v>87</v>
      </c>
      <c r="C935" s="3" t="s">
        <v>1300</v>
      </c>
      <c r="D935" s="26" t="s">
        <v>89</v>
      </c>
      <c r="E935" s="86">
        <v>45157</v>
      </c>
      <c r="F935" s="3" t="s">
        <v>28</v>
      </c>
      <c r="G935" s="3" t="s">
        <v>413</v>
      </c>
      <c r="H935" s="3" t="s">
        <v>24</v>
      </c>
      <c r="I935" s="26" t="s">
        <v>29</v>
      </c>
      <c r="J935" s="26" t="s">
        <v>106</v>
      </c>
      <c r="K935" s="86">
        <v>45362</v>
      </c>
      <c r="L935" s="3" t="s">
        <v>24</v>
      </c>
      <c r="M935" s="3" t="s">
        <v>123</v>
      </c>
      <c r="N935" s="26">
        <v>209</v>
      </c>
      <c r="O935" s="86">
        <v>45362</v>
      </c>
      <c r="P935" s="86">
        <v>45429</v>
      </c>
      <c r="Q935" s="26"/>
      <c r="R935" s="86">
        <v>45571</v>
      </c>
      <c r="S935" s="86">
        <v>45571</v>
      </c>
      <c r="T935" s="26" t="s">
        <v>65</v>
      </c>
    </row>
    <row r="936" spans="1:20" x14ac:dyDescent="0.25">
      <c r="A936" s="26">
        <v>93510873</v>
      </c>
      <c r="B936" s="26" t="s">
        <v>87</v>
      </c>
      <c r="C936" s="3" t="s">
        <v>1301</v>
      </c>
      <c r="D936" s="26" t="s">
        <v>89</v>
      </c>
      <c r="E936" s="86">
        <v>45159</v>
      </c>
      <c r="F936" s="3" t="s">
        <v>0</v>
      </c>
      <c r="G936" s="3" t="s">
        <v>307</v>
      </c>
      <c r="H936" s="3" t="s">
        <v>10</v>
      </c>
      <c r="I936" s="26" t="s">
        <v>29</v>
      </c>
      <c r="J936" s="26" t="s">
        <v>106</v>
      </c>
      <c r="K936" s="86">
        <v>45374</v>
      </c>
      <c r="L936" s="3" t="s">
        <v>10</v>
      </c>
      <c r="M936" s="3" t="s">
        <v>0</v>
      </c>
      <c r="N936" s="26">
        <v>209</v>
      </c>
      <c r="O936" s="86">
        <v>45374</v>
      </c>
      <c r="P936" s="26"/>
      <c r="Q936" s="26"/>
      <c r="R936" s="26"/>
      <c r="S936" s="26"/>
      <c r="T936" s="26" t="s">
        <v>65</v>
      </c>
    </row>
    <row r="937" spans="1:20" x14ac:dyDescent="0.25">
      <c r="A937" s="26">
        <v>93512792</v>
      </c>
      <c r="B937" s="26" t="s">
        <v>87</v>
      </c>
      <c r="C937" s="3" t="s">
        <v>1302</v>
      </c>
      <c r="D937" s="26" t="s">
        <v>88</v>
      </c>
      <c r="E937" s="86">
        <v>45160</v>
      </c>
      <c r="F937" s="3" t="s">
        <v>27</v>
      </c>
      <c r="G937" s="3" t="s">
        <v>550</v>
      </c>
      <c r="H937" s="3" t="s">
        <v>113</v>
      </c>
      <c r="I937" s="26" t="s">
        <v>29</v>
      </c>
      <c r="J937" s="26" t="s">
        <v>106</v>
      </c>
      <c r="K937" s="86">
        <v>45373</v>
      </c>
      <c r="L937" s="3" t="s">
        <v>113</v>
      </c>
      <c r="M937" s="3" t="s">
        <v>129</v>
      </c>
      <c r="N937" s="26">
        <v>209</v>
      </c>
      <c r="O937" s="86">
        <v>45373</v>
      </c>
      <c r="P937" s="86">
        <v>45434</v>
      </c>
      <c r="Q937" s="86">
        <v>45465</v>
      </c>
      <c r="R937" s="26"/>
      <c r="S937" s="86">
        <v>45558</v>
      </c>
      <c r="T937" s="26" t="s">
        <v>65</v>
      </c>
    </row>
    <row r="938" spans="1:20" x14ac:dyDescent="0.25">
      <c r="A938" s="26">
        <v>93513103</v>
      </c>
      <c r="B938" s="26" t="s">
        <v>87</v>
      </c>
      <c r="C938" s="3" t="s">
        <v>1303</v>
      </c>
      <c r="D938" s="26" t="s">
        <v>89</v>
      </c>
      <c r="E938" s="86">
        <v>45160</v>
      </c>
      <c r="F938" s="3" t="s">
        <v>0</v>
      </c>
      <c r="G938" s="3" t="s">
        <v>306</v>
      </c>
      <c r="H938" s="3" t="s">
        <v>130</v>
      </c>
      <c r="I938" s="26" t="s">
        <v>29</v>
      </c>
      <c r="J938" s="26" t="s">
        <v>106</v>
      </c>
      <c r="K938" s="86">
        <v>45362</v>
      </c>
      <c r="L938" s="3" t="s">
        <v>130</v>
      </c>
      <c r="M938" s="3" t="s">
        <v>0</v>
      </c>
      <c r="N938" s="26">
        <v>209</v>
      </c>
      <c r="O938" s="86">
        <v>45362</v>
      </c>
      <c r="P938" s="86">
        <v>45425</v>
      </c>
      <c r="Q938" s="86">
        <v>45495</v>
      </c>
      <c r="R938" s="26"/>
      <c r="S938" s="26"/>
      <c r="T938" s="26" t="s">
        <v>65</v>
      </c>
    </row>
    <row r="939" spans="1:20" x14ac:dyDescent="0.25">
      <c r="A939" s="26">
        <v>93514510</v>
      </c>
      <c r="B939" s="26" t="s">
        <v>87</v>
      </c>
      <c r="C939" s="3" t="s">
        <v>1304</v>
      </c>
      <c r="D939" s="26" t="s">
        <v>88</v>
      </c>
      <c r="E939" s="86">
        <v>45162</v>
      </c>
      <c r="F939" s="3" t="s">
        <v>0</v>
      </c>
      <c r="G939" s="3" t="s">
        <v>307</v>
      </c>
      <c r="H939" s="3" t="s">
        <v>18</v>
      </c>
      <c r="I939" s="26" t="s">
        <v>29</v>
      </c>
      <c r="J939" s="26" t="s">
        <v>106</v>
      </c>
      <c r="K939" s="86">
        <v>45387</v>
      </c>
      <c r="L939" s="3" t="s">
        <v>18</v>
      </c>
      <c r="M939" s="3" t="s">
        <v>0</v>
      </c>
      <c r="N939" s="26">
        <v>209</v>
      </c>
      <c r="O939" s="86">
        <v>45387</v>
      </c>
      <c r="P939" s="86">
        <v>45453</v>
      </c>
      <c r="Q939" s="86">
        <v>45500</v>
      </c>
      <c r="R939" s="86">
        <v>45575</v>
      </c>
      <c r="S939" s="86">
        <v>45575</v>
      </c>
      <c r="T939" s="26" t="s">
        <v>110</v>
      </c>
    </row>
    <row r="940" spans="1:20" x14ac:dyDescent="0.25">
      <c r="A940" s="26">
        <v>93515038</v>
      </c>
      <c r="B940" s="26" t="s">
        <v>87</v>
      </c>
      <c r="C940" s="3" t="s">
        <v>1305</v>
      </c>
      <c r="D940" s="26" t="s">
        <v>88</v>
      </c>
      <c r="E940" s="86">
        <v>45162</v>
      </c>
      <c r="F940" s="3" t="s">
        <v>0</v>
      </c>
      <c r="G940" s="3" t="s">
        <v>307</v>
      </c>
      <c r="H940" s="3" t="s">
        <v>21</v>
      </c>
      <c r="I940" s="26" t="s">
        <v>29</v>
      </c>
      <c r="J940" s="26" t="s">
        <v>106</v>
      </c>
      <c r="K940" s="86">
        <v>45371</v>
      </c>
      <c r="L940" s="3" t="s">
        <v>21</v>
      </c>
      <c r="M940" s="3" t="s">
        <v>0</v>
      </c>
      <c r="N940" s="26">
        <v>209</v>
      </c>
      <c r="O940" s="86">
        <v>45371</v>
      </c>
      <c r="P940" s="86">
        <v>45412</v>
      </c>
      <c r="Q940" s="86">
        <v>45442</v>
      </c>
      <c r="R940" s="86">
        <v>45577</v>
      </c>
      <c r="S940" s="26"/>
      <c r="T940" s="26" t="s">
        <v>65</v>
      </c>
    </row>
    <row r="941" spans="1:20" x14ac:dyDescent="0.25">
      <c r="A941" s="26">
        <v>93516885</v>
      </c>
      <c r="B941" s="26" t="s">
        <v>87</v>
      </c>
      <c r="C941" s="3" t="s">
        <v>1306</v>
      </c>
      <c r="D941" s="26" t="s">
        <v>88</v>
      </c>
      <c r="E941" s="86">
        <v>45164</v>
      </c>
      <c r="F941" s="3" t="s">
        <v>0</v>
      </c>
      <c r="G941" s="3"/>
      <c r="H941" s="3" t="s">
        <v>19</v>
      </c>
      <c r="I941" s="26" t="s">
        <v>29</v>
      </c>
      <c r="J941" s="26" t="s">
        <v>106</v>
      </c>
      <c r="K941" s="86">
        <v>45365</v>
      </c>
      <c r="L941" s="3" t="s">
        <v>19</v>
      </c>
      <c r="M941" s="3" t="s">
        <v>0</v>
      </c>
      <c r="N941" s="26">
        <v>209</v>
      </c>
      <c r="O941" s="86">
        <v>45365</v>
      </c>
      <c r="P941" s="86">
        <v>45421</v>
      </c>
      <c r="Q941" s="86">
        <v>45453</v>
      </c>
      <c r="R941" s="86">
        <v>45566</v>
      </c>
      <c r="S941" s="86">
        <v>45560</v>
      </c>
      <c r="T941" s="26" t="s">
        <v>110</v>
      </c>
    </row>
    <row r="942" spans="1:20" x14ac:dyDescent="0.25">
      <c r="A942" s="26">
        <v>93519042</v>
      </c>
      <c r="B942" s="26" t="s">
        <v>87</v>
      </c>
      <c r="C942" s="3" t="s">
        <v>1307</v>
      </c>
      <c r="D942" s="26" t="s">
        <v>88</v>
      </c>
      <c r="E942" s="86">
        <v>45166</v>
      </c>
      <c r="F942" s="3" t="s">
        <v>0</v>
      </c>
      <c r="G942" s="3" t="s">
        <v>306</v>
      </c>
      <c r="H942" s="3" t="s">
        <v>19</v>
      </c>
      <c r="I942" s="26" t="s">
        <v>29</v>
      </c>
      <c r="J942" s="26" t="s">
        <v>106</v>
      </c>
      <c r="K942" s="86">
        <v>45386</v>
      </c>
      <c r="L942" s="3" t="s">
        <v>19</v>
      </c>
      <c r="M942" s="3" t="s">
        <v>0</v>
      </c>
      <c r="N942" s="26">
        <v>209</v>
      </c>
      <c r="O942" s="86">
        <v>45386</v>
      </c>
      <c r="P942" s="26"/>
      <c r="Q942" s="26"/>
      <c r="R942" s="26"/>
      <c r="S942" s="26"/>
      <c r="T942" s="26" t="s">
        <v>65</v>
      </c>
    </row>
    <row r="943" spans="1:20" x14ac:dyDescent="0.25">
      <c r="A943" s="26">
        <v>93519321</v>
      </c>
      <c r="B943" s="26" t="s">
        <v>87</v>
      </c>
      <c r="C943" s="3" t="s">
        <v>1308</v>
      </c>
      <c r="D943" s="26" t="s">
        <v>88</v>
      </c>
      <c r="E943" s="86">
        <v>45166</v>
      </c>
      <c r="F943" s="3" t="s">
        <v>0</v>
      </c>
      <c r="G943" s="3" t="s">
        <v>307</v>
      </c>
      <c r="H943" s="3" t="s">
        <v>19</v>
      </c>
      <c r="I943" s="26" t="s">
        <v>29</v>
      </c>
      <c r="J943" s="26" t="s">
        <v>106</v>
      </c>
      <c r="K943" s="86">
        <v>45358</v>
      </c>
      <c r="L943" s="3" t="s">
        <v>19</v>
      </c>
      <c r="M943" s="3" t="s">
        <v>0</v>
      </c>
      <c r="N943" s="26">
        <v>209</v>
      </c>
      <c r="O943" s="86">
        <v>45358</v>
      </c>
      <c r="P943" s="86">
        <v>45393</v>
      </c>
      <c r="Q943" s="86">
        <v>45421</v>
      </c>
      <c r="R943" s="26"/>
      <c r="S943" s="26"/>
      <c r="T943" s="26" t="s">
        <v>65</v>
      </c>
    </row>
    <row r="944" spans="1:20" x14ac:dyDescent="0.25">
      <c r="A944" s="26">
        <v>93519877</v>
      </c>
      <c r="B944" s="26" t="s">
        <v>87</v>
      </c>
      <c r="C944" s="3" t="s">
        <v>1309</v>
      </c>
      <c r="D944" s="26" t="s">
        <v>88</v>
      </c>
      <c r="E944" s="86">
        <v>45167</v>
      </c>
      <c r="F944" s="3" t="s">
        <v>0</v>
      </c>
      <c r="G944" s="3"/>
      <c r="H944" s="3" t="s">
        <v>21</v>
      </c>
      <c r="I944" s="26" t="s">
        <v>29</v>
      </c>
      <c r="J944" s="26" t="s">
        <v>106</v>
      </c>
      <c r="K944" s="86">
        <v>45358</v>
      </c>
      <c r="L944" s="3" t="s">
        <v>21</v>
      </c>
      <c r="M944" s="3" t="s">
        <v>0</v>
      </c>
      <c r="N944" s="26">
        <v>209</v>
      </c>
      <c r="O944" s="86">
        <v>45358</v>
      </c>
      <c r="P944" s="86">
        <v>45418</v>
      </c>
      <c r="Q944" s="86">
        <v>45477</v>
      </c>
      <c r="R944" s="86">
        <v>45547</v>
      </c>
      <c r="S944" s="86">
        <v>45538</v>
      </c>
      <c r="T944" s="26" t="s">
        <v>110</v>
      </c>
    </row>
    <row r="945" spans="1:20" x14ac:dyDescent="0.25">
      <c r="A945" s="26">
        <v>93519956</v>
      </c>
      <c r="B945" s="26" t="s">
        <v>87</v>
      </c>
      <c r="C945" s="3" t="s">
        <v>1310</v>
      </c>
      <c r="D945" s="26" t="s">
        <v>89</v>
      </c>
      <c r="E945" s="86">
        <v>45166</v>
      </c>
      <c r="F945" s="3" t="s">
        <v>27</v>
      </c>
      <c r="G945" s="3" t="s">
        <v>306</v>
      </c>
      <c r="H945" s="3" t="s">
        <v>115</v>
      </c>
      <c r="I945" s="26" t="s">
        <v>29</v>
      </c>
      <c r="J945" s="26" t="s">
        <v>106</v>
      </c>
      <c r="K945" s="86">
        <v>45360</v>
      </c>
      <c r="L945" s="3" t="s">
        <v>115</v>
      </c>
      <c r="M945" s="3" t="s">
        <v>129</v>
      </c>
      <c r="N945" s="26">
        <v>209</v>
      </c>
      <c r="O945" s="86">
        <v>45360</v>
      </c>
      <c r="P945" s="86">
        <v>45392</v>
      </c>
      <c r="Q945" s="86">
        <v>45453</v>
      </c>
      <c r="R945" s="26"/>
      <c r="S945" s="26"/>
      <c r="T945" s="26" t="s">
        <v>65</v>
      </c>
    </row>
    <row r="946" spans="1:20" x14ac:dyDescent="0.25">
      <c r="A946" s="26">
        <v>93520560</v>
      </c>
      <c r="B946" s="26" t="s">
        <v>87</v>
      </c>
      <c r="C946" s="3" t="s">
        <v>1311</v>
      </c>
      <c r="D946" s="26" t="s">
        <v>88</v>
      </c>
      <c r="E946" s="86">
        <v>45165</v>
      </c>
      <c r="F946" s="3" t="s">
        <v>27</v>
      </c>
      <c r="G946" s="3" t="s">
        <v>306</v>
      </c>
      <c r="H946" s="3" t="s">
        <v>14</v>
      </c>
      <c r="I946" s="26" t="s">
        <v>29</v>
      </c>
      <c r="J946" s="26" t="s">
        <v>106</v>
      </c>
      <c r="K946" s="86">
        <v>45383</v>
      </c>
      <c r="L946" s="3" t="s">
        <v>14</v>
      </c>
      <c r="M946" s="3" t="s">
        <v>123</v>
      </c>
      <c r="N946" s="26">
        <v>209</v>
      </c>
      <c r="O946" s="86">
        <v>45383</v>
      </c>
      <c r="P946" s="26"/>
      <c r="Q946" s="26"/>
      <c r="R946" s="26"/>
      <c r="S946" s="26"/>
      <c r="T946" s="26" t="s">
        <v>65</v>
      </c>
    </row>
    <row r="947" spans="1:20" x14ac:dyDescent="0.25">
      <c r="A947" s="26">
        <v>93521292</v>
      </c>
      <c r="B947" s="26" t="s">
        <v>87</v>
      </c>
      <c r="C947" s="3" t="s">
        <v>1312</v>
      </c>
      <c r="D947" s="26" t="s">
        <v>88</v>
      </c>
      <c r="E947" s="86">
        <v>45168</v>
      </c>
      <c r="F947" s="3" t="s">
        <v>0</v>
      </c>
      <c r="G947" s="3" t="s">
        <v>307</v>
      </c>
      <c r="H947" s="3" t="s">
        <v>1</v>
      </c>
      <c r="I947" s="26" t="s">
        <v>29</v>
      </c>
      <c r="J947" s="26" t="s">
        <v>106</v>
      </c>
      <c r="K947" s="86">
        <v>45362</v>
      </c>
      <c r="L947" s="3" t="s">
        <v>1</v>
      </c>
      <c r="M947" s="3" t="s">
        <v>0</v>
      </c>
      <c r="N947" s="26">
        <v>209</v>
      </c>
      <c r="O947" s="86">
        <v>45362</v>
      </c>
      <c r="P947" s="86">
        <v>45414</v>
      </c>
      <c r="Q947" s="86">
        <v>45453</v>
      </c>
      <c r="R947" s="86">
        <v>45565</v>
      </c>
      <c r="S947" s="86">
        <v>45565</v>
      </c>
      <c r="T947" s="26" t="s">
        <v>110</v>
      </c>
    </row>
    <row r="948" spans="1:20" x14ac:dyDescent="0.25">
      <c r="A948" s="26">
        <v>93521647</v>
      </c>
      <c r="B948" s="26" t="s">
        <v>87</v>
      </c>
      <c r="C948" s="3" t="s">
        <v>1313</v>
      </c>
      <c r="D948" s="26" t="s">
        <v>88</v>
      </c>
      <c r="E948" s="86">
        <v>45168</v>
      </c>
      <c r="F948" s="3" t="s">
        <v>27</v>
      </c>
      <c r="G948" s="3" t="s">
        <v>313</v>
      </c>
      <c r="H948" s="3" t="s">
        <v>17</v>
      </c>
      <c r="I948" s="26" t="s">
        <v>29</v>
      </c>
      <c r="J948" s="26" t="s">
        <v>106</v>
      </c>
      <c r="K948" s="86">
        <v>45362</v>
      </c>
      <c r="L948" s="3" t="s">
        <v>17</v>
      </c>
      <c r="M948" s="3" t="s">
        <v>123</v>
      </c>
      <c r="N948" s="26">
        <v>209</v>
      </c>
      <c r="O948" s="86">
        <v>45362</v>
      </c>
      <c r="P948" s="86">
        <v>45393</v>
      </c>
      <c r="Q948" s="86">
        <v>45420</v>
      </c>
      <c r="R948" s="86">
        <v>45553</v>
      </c>
      <c r="S948" s="86">
        <v>45553</v>
      </c>
      <c r="T948" s="26" t="s">
        <v>110</v>
      </c>
    </row>
    <row r="949" spans="1:20" x14ac:dyDescent="0.25">
      <c r="A949" s="26">
        <v>93521811</v>
      </c>
      <c r="B949" s="26" t="s">
        <v>87</v>
      </c>
      <c r="C949" s="3" t="s">
        <v>1314</v>
      </c>
      <c r="D949" s="26" t="s">
        <v>88</v>
      </c>
      <c r="E949" s="86">
        <v>45168</v>
      </c>
      <c r="F949" s="3" t="s">
        <v>28</v>
      </c>
      <c r="G949" s="3" t="s">
        <v>967</v>
      </c>
      <c r="H949" s="3" t="s">
        <v>24</v>
      </c>
      <c r="I949" s="26" t="s">
        <v>29</v>
      </c>
      <c r="J949" s="26" t="s">
        <v>106</v>
      </c>
      <c r="K949" s="86">
        <v>45358</v>
      </c>
      <c r="L949" s="3" t="s">
        <v>24</v>
      </c>
      <c r="M949" s="3" t="s">
        <v>123</v>
      </c>
      <c r="N949" s="26">
        <v>209</v>
      </c>
      <c r="O949" s="86">
        <v>45358</v>
      </c>
      <c r="P949" s="86">
        <v>45392</v>
      </c>
      <c r="Q949" s="86">
        <v>45456</v>
      </c>
      <c r="R949" s="86">
        <v>45567</v>
      </c>
      <c r="S949" s="86">
        <v>45567</v>
      </c>
      <c r="T949" s="26" t="s">
        <v>110</v>
      </c>
    </row>
    <row r="950" spans="1:20" x14ac:dyDescent="0.25">
      <c r="A950" s="26">
        <v>93522415</v>
      </c>
      <c r="B950" s="26" t="s">
        <v>87</v>
      </c>
      <c r="C950" s="3" t="s">
        <v>1315</v>
      </c>
      <c r="D950" s="26" t="s">
        <v>89</v>
      </c>
      <c r="E950" s="86">
        <v>45169</v>
      </c>
      <c r="F950" s="3" t="s">
        <v>0</v>
      </c>
      <c r="G950" s="3" t="s">
        <v>312</v>
      </c>
      <c r="H950" s="3" t="s">
        <v>112</v>
      </c>
      <c r="I950" s="26" t="s">
        <v>29</v>
      </c>
      <c r="J950" s="26" t="s">
        <v>106</v>
      </c>
      <c r="K950" s="86">
        <v>45384</v>
      </c>
      <c r="L950" s="3" t="s">
        <v>112</v>
      </c>
      <c r="M950" s="3" t="s">
        <v>0</v>
      </c>
      <c r="N950" s="26">
        <v>209</v>
      </c>
      <c r="O950" s="86">
        <v>45384</v>
      </c>
      <c r="P950" s="86">
        <v>45414</v>
      </c>
      <c r="Q950" s="86">
        <v>45456</v>
      </c>
      <c r="R950" s="86">
        <v>45589</v>
      </c>
      <c r="S950" s="86">
        <v>45589</v>
      </c>
      <c r="T950" s="26" t="s">
        <v>110</v>
      </c>
    </row>
    <row r="951" spans="1:20" x14ac:dyDescent="0.25">
      <c r="A951" s="26">
        <v>93522510</v>
      </c>
      <c r="B951" s="26" t="s">
        <v>87</v>
      </c>
      <c r="C951" s="3" t="s">
        <v>1316</v>
      </c>
      <c r="D951" s="26" t="s">
        <v>88</v>
      </c>
      <c r="E951" s="86">
        <v>45169</v>
      </c>
      <c r="F951" s="3" t="s">
        <v>0</v>
      </c>
      <c r="G951" s="3" t="s">
        <v>313</v>
      </c>
      <c r="H951" s="3" t="s">
        <v>130</v>
      </c>
      <c r="I951" s="26" t="s">
        <v>29</v>
      </c>
      <c r="J951" s="26" t="s">
        <v>106</v>
      </c>
      <c r="K951" s="86">
        <v>45357</v>
      </c>
      <c r="L951" s="3" t="s">
        <v>130</v>
      </c>
      <c r="M951" s="3" t="s">
        <v>0</v>
      </c>
      <c r="N951" s="26">
        <v>209</v>
      </c>
      <c r="O951" s="86">
        <v>45357</v>
      </c>
      <c r="P951" s="86">
        <v>45398</v>
      </c>
      <c r="Q951" s="86">
        <v>45428</v>
      </c>
      <c r="R951" s="86">
        <v>45566</v>
      </c>
      <c r="S951" s="86">
        <v>45566</v>
      </c>
      <c r="T951" s="26" t="s">
        <v>110</v>
      </c>
    </row>
    <row r="952" spans="1:20" x14ac:dyDescent="0.25">
      <c r="A952" s="26">
        <v>93523619</v>
      </c>
      <c r="B952" s="26" t="s">
        <v>87</v>
      </c>
      <c r="C952" s="3" t="s">
        <v>1317</v>
      </c>
      <c r="D952" s="26" t="s">
        <v>89</v>
      </c>
      <c r="E952" s="86">
        <v>45170</v>
      </c>
      <c r="F952" s="3" t="s">
        <v>0</v>
      </c>
      <c r="G952" s="3" t="s">
        <v>478</v>
      </c>
      <c r="H952" s="3" t="s">
        <v>2</v>
      </c>
      <c r="I952" s="26" t="s">
        <v>29</v>
      </c>
      <c r="J952" s="26" t="s">
        <v>106</v>
      </c>
      <c r="K952" s="86">
        <v>45358</v>
      </c>
      <c r="L952" s="3" t="s">
        <v>2</v>
      </c>
      <c r="M952" s="3" t="s">
        <v>0</v>
      </c>
      <c r="N952" s="26">
        <v>209</v>
      </c>
      <c r="O952" s="86">
        <v>45358</v>
      </c>
      <c r="P952" s="86">
        <v>45390</v>
      </c>
      <c r="Q952" s="26"/>
      <c r="R952" s="26"/>
      <c r="S952" s="26"/>
      <c r="T952" s="26" t="s">
        <v>65</v>
      </c>
    </row>
    <row r="953" spans="1:20" x14ac:dyDescent="0.25">
      <c r="A953" s="26">
        <v>93523952</v>
      </c>
      <c r="B953" s="26" t="s">
        <v>87</v>
      </c>
      <c r="C953" s="3" t="s">
        <v>1318</v>
      </c>
      <c r="D953" s="26" t="s">
        <v>89</v>
      </c>
      <c r="E953" s="86">
        <v>45169</v>
      </c>
      <c r="F953" s="3" t="s">
        <v>0</v>
      </c>
      <c r="G953" s="3" t="s">
        <v>314</v>
      </c>
      <c r="H953" s="3" t="s">
        <v>1</v>
      </c>
      <c r="I953" s="26" t="s">
        <v>29</v>
      </c>
      <c r="J953" s="26" t="s">
        <v>106</v>
      </c>
      <c r="K953" s="86">
        <v>45357</v>
      </c>
      <c r="L953" s="3" t="s">
        <v>1</v>
      </c>
      <c r="M953" s="3" t="s">
        <v>0</v>
      </c>
      <c r="N953" s="26">
        <v>209</v>
      </c>
      <c r="O953" s="86">
        <v>45357</v>
      </c>
      <c r="P953" s="86">
        <v>45385</v>
      </c>
      <c r="Q953" s="86">
        <v>45446</v>
      </c>
      <c r="R953" s="86">
        <v>45566</v>
      </c>
      <c r="S953" s="86">
        <v>45566</v>
      </c>
      <c r="T953" s="26" t="s">
        <v>110</v>
      </c>
    </row>
    <row r="954" spans="1:20" x14ac:dyDescent="0.25">
      <c r="A954" s="26">
        <v>93524820</v>
      </c>
      <c r="B954" s="26" t="s">
        <v>87</v>
      </c>
      <c r="C954" s="3" t="s">
        <v>1319</v>
      </c>
      <c r="D954" s="26" t="s">
        <v>89</v>
      </c>
      <c r="E954" s="86">
        <v>45171</v>
      </c>
      <c r="F954" s="3" t="s">
        <v>0</v>
      </c>
      <c r="G954" s="3"/>
      <c r="H954" s="3" t="s">
        <v>3</v>
      </c>
      <c r="I954" s="26" t="s">
        <v>29</v>
      </c>
      <c r="J954" s="26" t="s">
        <v>106</v>
      </c>
      <c r="K954" s="86">
        <v>45358</v>
      </c>
      <c r="L954" s="3" t="s">
        <v>3</v>
      </c>
      <c r="M954" s="3" t="s">
        <v>0</v>
      </c>
      <c r="N954" s="26">
        <v>209</v>
      </c>
      <c r="O954" s="86">
        <v>45358</v>
      </c>
      <c r="P954" s="86">
        <v>45390</v>
      </c>
      <c r="Q954" s="86">
        <v>45456</v>
      </c>
      <c r="R954" s="26"/>
      <c r="S954" s="26"/>
      <c r="T954" s="26" t="s">
        <v>65</v>
      </c>
    </row>
    <row r="955" spans="1:20" x14ac:dyDescent="0.25">
      <c r="A955" s="26">
        <v>93525420</v>
      </c>
      <c r="B955" s="26" t="s">
        <v>87</v>
      </c>
      <c r="C955" s="3" t="s">
        <v>1320</v>
      </c>
      <c r="D955" s="26" t="s">
        <v>89</v>
      </c>
      <c r="E955" s="86">
        <v>45171</v>
      </c>
      <c r="F955" s="3" t="s">
        <v>0</v>
      </c>
      <c r="G955" s="3" t="s">
        <v>307</v>
      </c>
      <c r="H955" s="3" t="s">
        <v>10</v>
      </c>
      <c r="I955" s="26" t="s">
        <v>29</v>
      </c>
      <c r="J955" s="26" t="s">
        <v>106</v>
      </c>
      <c r="K955" s="86">
        <v>45358</v>
      </c>
      <c r="L955" s="3" t="s">
        <v>10</v>
      </c>
      <c r="M955" s="3" t="s">
        <v>0</v>
      </c>
      <c r="N955" s="26">
        <v>209</v>
      </c>
      <c r="O955" s="86">
        <v>45358</v>
      </c>
      <c r="P955" s="86">
        <v>45418</v>
      </c>
      <c r="Q955" s="86">
        <v>45460</v>
      </c>
      <c r="R955" s="26"/>
      <c r="S955" s="26"/>
      <c r="T955" s="26" t="s">
        <v>65</v>
      </c>
    </row>
    <row r="956" spans="1:20" x14ac:dyDescent="0.25">
      <c r="A956" s="26">
        <v>93525572</v>
      </c>
      <c r="B956" s="26" t="s">
        <v>87</v>
      </c>
      <c r="C956" s="3" t="s">
        <v>1321</v>
      </c>
      <c r="D956" s="26" t="s">
        <v>89</v>
      </c>
      <c r="E956" s="86">
        <v>45171</v>
      </c>
      <c r="F956" s="3" t="s">
        <v>0</v>
      </c>
      <c r="G956" s="3" t="s">
        <v>313</v>
      </c>
      <c r="H956" s="3" t="s">
        <v>2</v>
      </c>
      <c r="I956" s="26" t="s">
        <v>29</v>
      </c>
      <c r="J956" s="26" t="s">
        <v>106</v>
      </c>
      <c r="K956" s="86">
        <v>45357</v>
      </c>
      <c r="L956" s="3" t="s">
        <v>2</v>
      </c>
      <c r="M956" s="3" t="s">
        <v>0</v>
      </c>
      <c r="N956" s="26">
        <v>209</v>
      </c>
      <c r="O956" s="86">
        <v>45357</v>
      </c>
      <c r="P956" s="86">
        <v>45416</v>
      </c>
      <c r="Q956" s="26"/>
      <c r="R956" s="86">
        <v>45566</v>
      </c>
      <c r="S956" s="86">
        <v>45566</v>
      </c>
      <c r="T956" s="26" t="s">
        <v>65</v>
      </c>
    </row>
    <row r="957" spans="1:20" x14ac:dyDescent="0.25">
      <c r="A957" s="26">
        <v>93526609</v>
      </c>
      <c r="B957" s="26" t="s">
        <v>87</v>
      </c>
      <c r="C957" s="3" t="s">
        <v>1322</v>
      </c>
      <c r="D957" s="26" t="s">
        <v>88</v>
      </c>
      <c r="E957" s="86">
        <v>45172</v>
      </c>
      <c r="F957" s="3" t="s">
        <v>0</v>
      </c>
      <c r="G957" s="3" t="s">
        <v>307</v>
      </c>
      <c r="H957" s="3" t="s">
        <v>1</v>
      </c>
      <c r="I957" s="26" t="s">
        <v>29</v>
      </c>
      <c r="J957" s="26" t="s">
        <v>106</v>
      </c>
      <c r="K957" s="86">
        <v>45378</v>
      </c>
      <c r="L957" s="3" t="s">
        <v>1</v>
      </c>
      <c r="M957" s="3" t="s">
        <v>0</v>
      </c>
      <c r="N957" s="26">
        <v>209</v>
      </c>
      <c r="O957" s="86">
        <v>45378</v>
      </c>
      <c r="P957" s="86">
        <v>45405</v>
      </c>
      <c r="Q957" s="86">
        <v>45435</v>
      </c>
      <c r="R957" s="86">
        <v>45586</v>
      </c>
      <c r="S957" s="86">
        <v>45586</v>
      </c>
      <c r="T957" s="26" t="s">
        <v>110</v>
      </c>
    </row>
    <row r="958" spans="1:20" x14ac:dyDescent="0.25">
      <c r="A958" s="26">
        <v>93526811</v>
      </c>
      <c r="B958" s="26" t="s">
        <v>87</v>
      </c>
      <c r="C958" s="3" t="s">
        <v>1323</v>
      </c>
      <c r="D958" s="26" t="s">
        <v>88</v>
      </c>
      <c r="E958" s="86">
        <v>45173</v>
      </c>
      <c r="F958" s="3" t="s">
        <v>27</v>
      </c>
      <c r="G958" s="3" t="s">
        <v>306</v>
      </c>
      <c r="H958" s="3" t="s">
        <v>133</v>
      </c>
      <c r="I958" s="26" t="s">
        <v>29</v>
      </c>
      <c r="J958" s="26" t="s">
        <v>106</v>
      </c>
      <c r="K958" s="86">
        <v>45358</v>
      </c>
      <c r="L958" s="3" t="s">
        <v>133</v>
      </c>
      <c r="M958" s="3" t="s">
        <v>129</v>
      </c>
      <c r="N958" s="26">
        <v>209</v>
      </c>
      <c r="O958" s="86">
        <v>45358</v>
      </c>
      <c r="P958" s="86">
        <v>45419</v>
      </c>
      <c r="Q958" s="26"/>
      <c r="R958" s="86">
        <v>45545</v>
      </c>
      <c r="S958" s="86">
        <v>45549</v>
      </c>
      <c r="T958" s="26" t="s">
        <v>65</v>
      </c>
    </row>
    <row r="959" spans="1:20" x14ac:dyDescent="0.25">
      <c r="A959" s="26">
        <v>93528868</v>
      </c>
      <c r="B959" s="26" t="s">
        <v>87</v>
      </c>
      <c r="C959" s="3" t="s">
        <v>1324</v>
      </c>
      <c r="D959" s="26" t="s">
        <v>88</v>
      </c>
      <c r="E959" s="86">
        <v>45174</v>
      </c>
      <c r="F959" s="3" t="s">
        <v>0</v>
      </c>
      <c r="G959" s="3" t="s">
        <v>307</v>
      </c>
      <c r="H959" s="3" t="s">
        <v>1</v>
      </c>
      <c r="I959" s="26" t="s">
        <v>29</v>
      </c>
      <c r="J959" s="26" t="s">
        <v>106</v>
      </c>
      <c r="K959" s="86">
        <v>45358</v>
      </c>
      <c r="L959" s="3" t="s">
        <v>1</v>
      </c>
      <c r="M959" s="3" t="s">
        <v>0</v>
      </c>
      <c r="N959" s="26">
        <v>209</v>
      </c>
      <c r="O959" s="86">
        <v>45358</v>
      </c>
      <c r="P959" s="86">
        <v>45419</v>
      </c>
      <c r="Q959" s="86">
        <v>45477</v>
      </c>
      <c r="R959" s="86">
        <v>45541</v>
      </c>
      <c r="S959" s="86">
        <v>45541</v>
      </c>
      <c r="T959" s="26" t="s">
        <v>110</v>
      </c>
    </row>
    <row r="960" spans="1:20" x14ac:dyDescent="0.25">
      <c r="A960" s="26">
        <v>93529410</v>
      </c>
      <c r="B960" s="26" t="s">
        <v>87</v>
      </c>
      <c r="C960" s="3" t="s">
        <v>1325</v>
      </c>
      <c r="D960" s="26" t="s">
        <v>89</v>
      </c>
      <c r="E960" s="86">
        <v>45174</v>
      </c>
      <c r="F960" s="3" t="s">
        <v>27</v>
      </c>
      <c r="G960" s="3" t="s">
        <v>306</v>
      </c>
      <c r="H960" s="3" t="s">
        <v>136</v>
      </c>
      <c r="I960" s="26" t="s">
        <v>29</v>
      </c>
      <c r="J960" s="26" t="s">
        <v>106</v>
      </c>
      <c r="K960" s="86">
        <v>45359</v>
      </c>
      <c r="L960" s="3" t="s">
        <v>136</v>
      </c>
      <c r="M960" s="3" t="s">
        <v>123</v>
      </c>
      <c r="N960" s="26">
        <v>209</v>
      </c>
      <c r="O960" s="86">
        <v>45359</v>
      </c>
      <c r="P960" s="86">
        <v>45390</v>
      </c>
      <c r="Q960" s="86">
        <v>45420</v>
      </c>
      <c r="R960" s="86">
        <v>45544</v>
      </c>
      <c r="S960" s="86">
        <v>45544</v>
      </c>
      <c r="T960" s="26" t="s">
        <v>110</v>
      </c>
    </row>
    <row r="961" spans="1:20" x14ac:dyDescent="0.25">
      <c r="A961" s="26">
        <v>93530169</v>
      </c>
      <c r="B961" s="26" t="s">
        <v>87</v>
      </c>
      <c r="C961" s="3" t="s">
        <v>1219</v>
      </c>
      <c r="D961" s="26" t="s">
        <v>88</v>
      </c>
      <c r="E961" s="86">
        <v>45175</v>
      </c>
      <c r="F961" s="3" t="s">
        <v>0</v>
      </c>
      <c r="G961" s="3" t="s">
        <v>307</v>
      </c>
      <c r="H961" s="3" t="s">
        <v>2</v>
      </c>
      <c r="I961" s="26" t="s">
        <v>29</v>
      </c>
      <c r="J961" s="26" t="s">
        <v>106</v>
      </c>
      <c r="K961" s="86">
        <v>45357</v>
      </c>
      <c r="L961" s="3" t="s">
        <v>2</v>
      </c>
      <c r="M961" s="3" t="s">
        <v>0</v>
      </c>
      <c r="N961" s="26">
        <v>209</v>
      </c>
      <c r="O961" s="86">
        <v>45357</v>
      </c>
      <c r="P961" s="86">
        <v>45420</v>
      </c>
      <c r="Q961" s="26"/>
      <c r="R961" s="86">
        <v>45545</v>
      </c>
      <c r="S961" s="86">
        <v>45545</v>
      </c>
      <c r="T961" s="26" t="s">
        <v>65</v>
      </c>
    </row>
    <row r="962" spans="1:20" x14ac:dyDescent="0.25">
      <c r="A962" s="26">
        <v>93530647</v>
      </c>
      <c r="B962" s="26" t="s">
        <v>87</v>
      </c>
      <c r="C962" s="3" t="s">
        <v>1326</v>
      </c>
      <c r="D962" s="26" t="s">
        <v>89</v>
      </c>
      <c r="E962" s="86">
        <v>45175</v>
      </c>
      <c r="F962" s="3" t="s">
        <v>27</v>
      </c>
      <c r="G962" s="3" t="s">
        <v>306</v>
      </c>
      <c r="H962" s="3" t="s">
        <v>145</v>
      </c>
      <c r="I962" s="26" t="s">
        <v>29</v>
      </c>
      <c r="J962" s="26" t="s">
        <v>106</v>
      </c>
      <c r="K962" s="86">
        <v>45357</v>
      </c>
      <c r="L962" s="3" t="s">
        <v>145</v>
      </c>
      <c r="M962" s="3" t="s">
        <v>129</v>
      </c>
      <c r="N962" s="26">
        <v>209</v>
      </c>
      <c r="O962" s="86">
        <v>45357</v>
      </c>
      <c r="P962" s="86">
        <v>45418</v>
      </c>
      <c r="Q962" s="86">
        <v>45482</v>
      </c>
      <c r="R962" s="86">
        <v>45546</v>
      </c>
      <c r="S962" s="86">
        <v>45546</v>
      </c>
      <c r="T962" s="26" t="s">
        <v>110</v>
      </c>
    </row>
    <row r="963" spans="1:20" x14ac:dyDescent="0.25">
      <c r="A963" s="26">
        <v>93530970</v>
      </c>
      <c r="B963" s="26" t="s">
        <v>87</v>
      </c>
      <c r="C963" s="3" t="s">
        <v>1327</v>
      </c>
      <c r="D963" s="26" t="s">
        <v>89</v>
      </c>
      <c r="E963" s="86">
        <v>45176</v>
      </c>
      <c r="F963" s="3" t="s">
        <v>0</v>
      </c>
      <c r="G963" s="3" t="s">
        <v>308</v>
      </c>
      <c r="H963" s="3" t="s">
        <v>1</v>
      </c>
      <c r="I963" s="26" t="s">
        <v>29</v>
      </c>
      <c r="J963" s="26" t="s">
        <v>106</v>
      </c>
      <c r="K963" s="86">
        <v>45362</v>
      </c>
      <c r="L963" s="3" t="s">
        <v>1</v>
      </c>
      <c r="M963" s="3" t="s">
        <v>0</v>
      </c>
      <c r="N963" s="26">
        <v>209</v>
      </c>
      <c r="O963" s="86">
        <v>45362</v>
      </c>
      <c r="P963" s="86">
        <v>45426</v>
      </c>
      <c r="Q963" s="86">
        <v>45485</v>
      </c>
      <c r="R963" s="26"/>
      <c r="S963" s="26"/>
      <c r="T963" s="26" t="s">
        <v>65</v>
      </c>
    </row>
    <row r="964" spans="1:20" x14ac:dyDescent="0.25">
      <c r="A964" s="26">
        <v>93531279</v>
      </c>
      <c r="B964" s="26" t="s">
        <v>87</v>
      </c>
      <c r="C964" s="3" t="s">
        <v>1328</v>
      </c>
      <c r="D964" s="26" t="s">
        <v>88</v>
      </c>
      <c r="E964" s="86">
        <v>45176</v>
      </c>
      <c r="F964" s="3" t="s">
        <v>0</v>
      </c>
      <c r="G964" s="3" t="s">
        <v>307</v>
      </c>
      <c r="H964" s="3" t="s">
        <v>4</v>
      </c>
      <c r="I964" s="26" t="s">
        <v>29</v>
      </c>
      <c r="J964" s="26" t="s">
        <v>106</v>
      </c>
      <c r="K964" s="86">
        <v>45362</v>
      </c>
      <c r="L964" s="3" t="s">
        <v>4</v>
      </c>
      <c r="M964" s="3" t="s">
        <v>0</v>
      </c>
      <c r="N964" s="26">
        <v>209</v>
      </c>
      <c r="O964" s="86">
        <v>45362</v>
      </c>
      <c r="P964" s="86">
        <v>45422</v>
      </c>
      <c r="Q964" s="86">
        <v>45452</v>
      </c>
      <c r="R964" s="86">
        <v>45542</v>
      </c>
      <c r="S964" s="86">
        <v>45560</v>
      </c>
      <c r="T964" s="26" t="s">
        <v>110</v>
      </c>
    </row>
    <row r="965" spans="1:20" x14ac:dyDescent="0.25">
      <c r="A965" s="26">
        <v>93531854</v>
      </c>
      <c r="B965" s="26" t="s">
        <v>87</v>
      </c>
      <c r="C965" s="3" t="s">
        <v>1329</v>
      </c>
      <c r="D965" s="26" t="s">
        <v>88</v>
      </c>
      <c r="E965" s="86">
        <v>45176</v>
      </c>
      <c r="F965" s="3" t="s">
        <v>27</v>
      </c>
      <c r="G965" s="3" t="s">
        <v>309</v>
      </c>
      <c r="H965" s="3" t="s">
        <v>9</v>
      </c>
      <c r="I965" s="26" t="s">
        <v>29</v>
      </c>
      <c r="J965" s="26" t="s">
        <v>106</v>
      </c>
      <c r="K965" s="86">
        <v>45373</v>
      </c>
      <c r="L965" s="3" t="s">
        <v>9</v>
      </c>
      <c r="M965" s="3" t="s">
        <v>123</v>
      </c>
      <c r="N965" s="26">
        <v>209</v>
      </c>
      <c r="O965" s="86">
        <v>45373</v>
      </c>
      <c r="P965" s="86">
        <v>45434</v>
      </c>
      <c r="Q965" s="86">
        <v>45474</v>
      </c>
      <c r="R965" s="26"/>
      <c r="S965" s="26"/>
      <c r="T965" s="26" t="s">
        <v>65</v>
      </c>
    </row>
    <row r="966" spans="1:20" x14ac:dyDescent="0.25">
      <c r="A966" s="26">
        <v>93531945</v>
      </c>
      <c r="B966" s="26" t="s">
        <v>87</v>
      </c>
      <c r="C966" s="3" t="s">
        <v>1330</v>
      </c>
      <c r="D966" s="26" t="s">
        <v>89</v>
      </c>
      <c r="E966" s="86">
        <v>45176</v>
      </c>
      <c r="F966" s="3" t="s">
        <v>93</v>
      </c>
      <c r="G966" s="3" t="s">
        <v>305</v>
      </c>
      <c r="H966" s="3" t="s">
        <v>11</v>
      </c>
      <c r="I966" s="26" t="s">
        <v>29</v>
      </c>
      <c r="J966" s="26" t="s">
        <v>106</v>
      </c>
      <c r="K966" s="86">
        <v>45370</v>
      </c>
      <c r="L966" s="3" t="s">
        <v>11</v>
      </c>
      <c r="M966" s="3" t="s">
        <v>123</v>
      </c>
      <c r="N966" s="26">
        <v>209</v>
      </c>
      <c r="O966" s="86">
        <v>45370</v>
      </c>
      <c r="P966" s="26"/>
      <c r="Q966" s="26"/>
      <c r="R966" s="26"/>
      <c r="S966" s="86">
        <v>45553</v>
      </c>
      <c r="T966" s="26" t="s">
        <v>65</v>
      </c>
    </row>
    <row r="967" spans="1:20" x14ac:dyDescent="0.25">
      <c r="A967" s="26">
        <v>93531949</v>
      </c>
      <c r="B967" s="26" t="s">
        <v>87</v>
      </c>
      <c r="C967" s="3" t="s">
        <v>1331</v>
      </c>
      <c r="D967" s="26" t="s">
        <v>89</v>
      </c>
      <c r="E967" s="86">
        <v>45175</v>
      </c>
      <c r="F967" s="3" t="s">
        <v>0</v>
      </c>
      <c r="G967" s="3" t="s">
        <v>1332</v>
      </c>
      <c r="H967" s="3" t="s">
        <v>1</v>
      </c>
      <c r="I967" s="26" t="s">
        <v>29</v>
      </c>
      <c r="J967" s="26" t="s">
        <v>106</v>
      </c>
      <c r="K967" s="86">
        <v>45358</v>
      </c>
      <c r="L967" s="3" t="s">
        <v>1</v>
      </c>
      <c r="M967" s="3" t="s">
        <v>0</v>
      </c>
      <c r="N967" s="26">
        <v>209</v>
      </c>
      <c r="O967" s="86">
        <v>45358</v>
      </c>
      <c r="P967" s="86">
        <v>45397</v>
      </c>
      <c r="Q967" s="86">
        <v>45427</v>
      </c>
      <c r="R967" s="26"/>
      <c r="S967" s="26"/>
      <c r="T967" s="26" t="s">
        <v>65</v>
      </c>
    </row>
    <row r="968" spans="1:20" x14ac:dyDescent="0.25">
      <c r="A968" s="26">
        <v>93532202</v>
      </c>
      <c r="B968" s="26" t="s">
        <v>87</v>
      </c>
      <c r="C968" s="3" t="s">
        <v>1333</v>
      </c>
      <c r="D968" s="26" t="s">
        <v>88</v>
      </c>
      <c r="E968" s="86">
        <v>45177</v>
      </c>
      <c r="F968" s="3" t="s">
        <v>27</v>
      </c>
      <c r="G968" s="3" t="s">
        <v>306</v>
      </c>
      <c r="H968" s="3" t="s">
        <v>136</v>
      </c>
      <c r="I968" s="26" t="s">
        <v>29</v>
      </c>
      <c r="J968" s="26" t="s">
        <v>106</v>
      </c>
      <c r="K968" s="86">
        <v>45357</v>
      </c>
      <c r="L968" s="3" t="s">
        <v>136</v>
      </c>
      <c r="M968" s="3" t="s">
        <v>123</v>
      </c>
      <c r="N968" s="26">
        <v>209</v>
      </c>
      <c r="O968" s="86">
        <v>45357</v>
      </c>
      <c r="P968" s="26"/>
      <c r="Q968" s="26"/>
      <c r="R968" s="26"/>
      <c r="S968" s="26"/>
      <c r="T968" s="26" t="s">
        <v>65</v>
      </c>
    </row>
    <row r="969" spans="1:20" x14ac:dyDescent="0.25">
      <c r="A969" s="26">
        <v>93532262</v>
      </c>
      <c r="B969" s="26" t="s">
        <v>87</v>
      </c>
      <c r="C969" s="3" t="s">
        <v>1334</v>
      </c>
      <c r="D969" s="26" t="s">
        <v>89</v>
      </c>
      <c r="E969" s="86">
        <v>45177</v>
      </c>
      <c r="F969" s="3" t="s">
        <v>0</v>
      </c>
      <c r="G969" s="3" t="s">
        <v>307</v>
      </c>
      <c r="H969" s="3" t="s">
        <v>130</v>
      </c>
      <c r="I969" s="26" t="s">
        <v>29</v>
      </c>
      <c r="J969" s="26" t="s">
        <v>106</v>
      </c>
      <c r="K969" s="86">
        <v>45366</v>
      </c>
      <c r="L969" s="3" t="s">
        <v>130</v>
      </c>
      <c r="M969" s="3" t="s">
        <v>0</v>
      </c>
      <c r="N969" s="26">
        <v>209</v>
      </c>
      <c r="O969" s="86">
        <v>45366</v>
      </c>
      <c r="P969" s="86">
        <v>45397</v>
      </c>
      <c r="Q969" s="86">
        <v>45464</v>
      </c>
      <c r="R969" s="86">
        <v>45569</v>
      </c>
      <c r="S969" s="86">
        <v>45569</v>
      </c>
      <c r="T969" s="26" t="s">
        <v>110</v>
      </c>
    </row>
    <row r="970" spans="1:20" x14ac:dyDescent="0.25">
      <c r="A970" s="26">
        <v>93532282</v>
      </c>
      <c r="B970" s="26" t="s">
        <v>87</v>
      </c>
      <c r="C970" s="3" t="s">
        <v>1335</v>
      </c>
      <c r="D970" s="26" t="s">
        <v>89</v>
      </c>
      <c r="E970" s="86">
        <v>45177</v>
      </c>
      <c r="F970" s="3" t="s">
        <v>0</v>
      </c>
      <c r="G970" s="3"/>
      <c r="H970" s="3" t="s">
        <v>21</v>
      </c>
      <c r="I970" s="26" t="s">
        <v>29</v>
      </c>
      <c r="J970" s="26" t="s">
        <v>106</v>
      </c>
      <c r="K970" s="86">
        <v>45360</v>
      </c>
      <c r="L970" s="3" t="s">
        <v>21</v>
      </c>
      <c r="M970" s="3" t="s">
        <v>0</v>
      </c>
      <c r="N970" s="26">
        <v>209</v>
      </c>
      <c r="O970" s="86">
        <v>45360</v>
      </c>
      <c r="P970" s="86">
        <v>45420</v>
      </c>
      <c r="Q970" s="86">
        <v>45488</v>
      </c>
      <c r="R970" s="86">
        <v>45548</v>
      </c>
      <c r="S970" s="86">
        <v>45548</v>
      </c>
      <c r="T970" s="26" t="s">
        <v>110</v>
      </c>
    </row>
    <row r="971" spans="1:20" x14ac:dyDescent="0.25">
      <c r="A971" s="26">
        <v>93532421</v>
      </c>
      <c r="B971" s="26" t="s">
        <v>87</v>
      </c>
      <c r="C971" s="3" t="s">
        <v>1336</v>
      </c>
      <c r="D971" s="26" t="s">
        <v>89</v>
      </c>
      <c r="E971" s="86">
        <v>45177</v>
      </c>
      <c r="F971" s="3" t="s">
        <v>27</v>
      </c>
      <c r="G971" s="3" t="s">
        <v>305</v>
      </c>
      <c r="H971" s="3" t="s">
        <v>9</v>
      </c>
      <c r="I971" s="26" t="s">
        <v>29</v>
      </c>
      <c r="J971" s="26" t="s">
        <v>106</v>
      </c>
      <c r="K971" s="86">
        <v>45359</v>
      </c>
      <c r="L971" s="3" t="s">
        <v>9</v>
      </c>
      <c r="M971" s="3" t="s">
        <v>123</v>
      </c>
      <c r="N971" s="26">
        <v>209</v>
      </c>
      <c r="O971" s="86">
        <v>45359</v>
      </c>
      <c r="P971" s="86">
        <v>45398</v>
      </c>
      <c r="Q971" s="86">
        <v>45456</v>
      </c>
      <c r="R971" s="86">
        <v>45558</v>
      </c>
      <c r="S971" s="86">
        <v>45556</v>
      </c>
      <c r="T971" s="26" t="s">
        <v>110</v>
      </c>
    </row>
    <row r="972" spans="1:20" x14ac:dyDescent="0.25">
      <c r="A972" s="26">
        <v>93533107</v>
      </c>
      <c r="B972" s="26" t="s">
        <v>87</v>
      </c>
      <c r="C972" s="3" t="s">
        <v>1337</v>
      </c>
      <c r="D972" s="26" t="s">
        <v>89</v>
      </c>
      <c r="E972" s="86">
        <v>45177</v>
      </c>
      <c r="F972" s="3" t="s">
        <v>27</v>
      </c>
      <c r="G972" s="3" t="s">
        <v>305</v>
      </c>
      <c r="H972" s="3" t="s">
        <v>138</v>
      </c>
      <c r="I972" s="26" t="s">
        <v>29</v>
      </c>
      <c r="J972" s="26" t="s">
        <v>106</v>
      </c>
      <c r="K972" s="86">
        <v>45384</v>
      </c>
      <c r="L972" s="3" t="s">
        <v>138</v>
      </c>
      <c r="M972" s="3" t="s">
        <v>123</v>
      </c>
      <c r="N972" s="26">
        <v>209</v>
      </c>
      <c r="O972" s="86">
        <v>45384</v>
      </c>
      <c r="P972" s="86">
        <v>45414</v>
      </c>
      <c r="Q972" s="26"/>
      <c r="R972" s="26"/>
      <c r="S972" s="26"/>
      <c r="T972" s="26" t="s">
        <v>65</v>
      </c>
    </row>
    <row r="973" spans="1:20" x14ac:dyDescent="0.25">
      <c r="A973" s="26">
        <v>93533251</v>
      </c>
      <c r="B973" s="26" t="s">
        <v>87</v>
      </c>
      <c r="C973" s="3" t="s">
        <v>1338</v>
      </c>
      <c r="D973" s="26" t="s">
        <v>89</v>
      </c>
      <c r="E973" s="86">
        <v>45177</v>
      </c>
      <c r="F973" s="3" t="s">
        <v>0</v>
      </c>
      <c r="G973" s="3" t="s">
        <v>307</v>
      </c>
      <c r="H973" s="3" t="s">
        <v>4</v>
      </c>
      <c r="I973" s="26" t="s">
        <v>29</v>
      </c>
      <c r="J973" s="26" t="s">
        <v>106</v>
      </c>
      <c r="K973" s="86">
        <v>45362</v>
      </c>
      <c r="L973" s="3" t="s">
        <v>4</v>
      </c>
      <c r="M973" s="3" t="s">
        <v>0</v>
      </c>
      <c r="N973" s="26">
        <v>209</v>
      </c>
      <c r="O973" s="86">
        <v>45362</v>
      </c>
      <c r="P973" s="86">
        <v>45422</v>
      </c>
      <c r="Q973" s="86">
        <v>45482</v>
      </c>
      <c r="R973" s="86">
        <v>45543</v>
      </c>
      <c r="S973" s="86">
        <v>45543</v>
      </c>
      <c r="T973" s="26" t="s">
        <v>110</v>
      </c>
    </row>
    <row r="974" spans="1:20" x14ac:dyDescent="0.25">
      <c r="A974" s="26">
        <v>93533549</v>
      </c>
      <c r="B974" s="26" t="s">
        <v>87</v>
      </c>
      <c r="C974" s="3" t="s">
        <v>1339</v>
      </c>
      <c r="D974" s="26" t="s">
        <v>88</v>
      </c>
      <c r="E974" s="86">
        <v>45177</v>
      </c>
      <c r="F974" s="3" t="s">
        <v>0</v>
      </c>
      <c r="G974" s="3" t="s">
        <v>310</v>
      </c>
      <c r="H974" s="3" t="s">
        <v>5</v>
      </c>
      <c r="I974" s="26" t="s">
        <v>29</v>
      </c>
      <c r="J974" s="26" t="s">
        <v>106</v>
      </c>
      <c r="K974" s="86">
        <v>45359</v>
      </c>
      <c r="L974" s="3" t="s">
        <v>5</v>
      </c>
      <c r="M974" s="3" t="s">
        <v>0</v>
      </c>
      <c r="N974" s="26">
        <v>209</v>
      </c>
      <c r="O974" s="86">
        <v>45359</v>
      </c>
      <c r="P974" s="86">
        <v>45419</v>
      </c>
      <c r="Q974" s="86">
        <v>45474</v>
      </c>
      <c r="R974" s="86">
        <v>45561</v>
      </c>
      <c r="S974" s="86">
        <v>45561</v>
      </c>
      <c r="T974" s="26" t="s">
        <v>110</v>
      </c>
    </row>
    <row r="975" spans="1:20" x14ac:dyDescent="0.25">
      <c r="A975" s="26">
        <v>93533558</v>
      </c>
      <c r="B975" s="26" t="s">
        <v>87</v>
      </c>
      <c r="C975" s="3" t="s">
        <v>1340</v>
      </c>
      <c r="D975" s="26" t="s">
        <v>89</v>
      </c>
      <c r="E975" s="86">
        <v>45177</v>
      </c>
      <c r="F975" s="3" t="s">
        <v>0</v>
      </c>
      <c r="G975" s="3" t="s">
        <v>307</v>
      </c>
      <c r="H975" s="3" t="s">
        <v>1</v>
      </c>
      <c r="I975" s="26" t="s">
        <v>29</v>
      </c>
      <c r="J975" s="26" t="s">
        <v>106</v>
      </c>
      <c r="K975" s="86">
        <v>45366</v>
      </c>
      <c r="L975" s="3" t="s">
        <v>1</v>
      </c>
      <c r="M975" s="3" t="s">
        <v>0</v>
      </c>
      <c r="N975" s="26">
        <v>209</v>
      </c>
      <c r="O975" s="86">
        <v>45366</v>
      </c>
      <c r="P975" s="86">
        <v>45398</v>
      </c>
      <c r="Q975" s="86">
        <v>45429</v>
      </c>
      <c r="R975" s="86">
        <v>45555</v>
      </c>
      <c r="S975" s="86">
        <v>45555</v>
      </c>
      <c r="T975" s="26" t="s">
        <v>110</v>
      </c>
    </row>
    <row r="976" spans="1:20" x14ac:dyDescent="0.25">
      <c r="A976" s="26">
        <v>93533767</v>
      </c>
      <c r="B976" s="26" t="s">
        <v>87</v>
      </c>
      <c r="C976" s="3" t="s">
        <v>1341</v>
      </c>
      <c r="D976" s="26" t="s">
        <v>89</v>
      </c>
      <c r="E976" s="86">
        <v>45178</v>
      </c>
      <c r="F976" s="3" t="s">
        <v>0</v>
      </c>
      <c r="G976" s="3" t="s">
        <v>309</v>
      </c>
      <c r="H976" s="3" t="s">
        <v>1</v>
      </c>
      <c r="I976" s="26" t="s">
        <v>29</v>
      </c>
      <c r="J976" s="26" t="s">
        <v>106</v>
      </c>
      <c r="K976" s="86">
        <v>45371</v>
      </c>
      <c r="L976" s="3" t="s">
        <v>1</v>
      </c>
      <c r="M976" s="3" t="s">
        <v>0</v>
      </c>
      <c r="N976" s="26">
        <v>209</v>
      </c>
      <c r="O976" s="86">
        <v>45371</v>
      </c>
      <c r="P976" s="86">
        <v>45427</v>
      </c>
      <c r="Q976" s="86">
        <v>45460</v>
      </c>
      <c r="R976" s="86">
        <v>45565</v>
      </c>
      <c r="S976" s="86">
        <v>45565</v>
      </c>
      <c r="T976" s="26" t="s">
        <v>110</v>
      </c>
    </row>
    <row r="977" spans="1:20" x14ac:dyDescent="0.25">
      <c r="A977" s="26">
        <v>93534136</v>
      </c>
      <c r="B977" s="26" t="s">
        <v>87</v>
      </c>
      <c r="C977" s="3" t="s">
        <v>1342</v>
      </c>
      <c r="D977" s="26" t="s">
        <v>89</v>
      </c>
      <c r="E977" s="86">
        <v>45178</v>
      </c>
      <c r="F977" s="3" t="s">
        <v>30</v>
      </c>
      <c r="G977" s="3" t="s">
        <v>307</v>
      </c>
      <c r="H977" s="3" t="s">
        <v>5</v>
      </c>
      <c r="I977" s="26" t="s">
        <v>29</v>
      </c>
      <c r="J977" s="26" t="s">
        <v>106</v>
      </c>
      <c r="K977" s="86">
        <v>45363</v>
      </c>
      <c r="L977" s="3" t="s">
        <v>5</v>
      </c>
      <c r="M977" s="3" t="s">
        <v>0</v>
      </c>
      <c r="N977" s="26">
        <v>209</v>
      </c>
      <c r="O977" s="86">
        <v>45363</v>
      </c>
      <c r="P977" s="86">
        <v>45427</v>
      </c>
      <c r="Q977" s="86">
        <v>45485</v>
      </c>
      <c r="R977" s="86">
        <v>45547</v>
      </c>
      <c r="S977" s="86">
        <v>45547</v>
      </c>
      <c r="T977" s="26" t="s">
        <v>110</v>
      </c>
    </row>
    <row r="978" spans="1:20" x14ac:dyDescent="0.25">
      <c r="A978" s="26">
        <v>93534478</v>
      </c>
      <c r="B978" s="26" t="s">
        <v>87</v>
      </c>
      <c r="C978" s="3" t="s">
        <v>1343</v>
      </c>
      <c r="D978" s="26" t="s">
        <v>88</v>
      </c>
      <c r="E978" s="86">
        <v>45178</v>
      </c>
      <c r="F978" s="3" t="s">
        <v>0</v>
      </c>
      <c r="G978" s="3" t="s">
        <v>309</v>
      </c>
      <c r="H978" s="3" t="s">
        <v>4</v>
      </c>
      <c r="I978" s="26" t="s">
        <v>29</v>
      </c>
      <c r="J978" s="26" t="s">
        <v>106</v>
      </c>
      <c r="K978" s="86">
        <v>45365</v>
      </c>
      <c r="L978" s="3" t="s">
        <v>4</v>
      </c>
      <c r="M978" s="3" t="s">
        <v>0</v>
      </c>
      <c r="N978" s="26">
        <v>209</v>
      </c>
      <c r="O978" s="86">
        <v>45365</v>
      </c>
      <c r="P978" s="86">
        <v>45425</v>
      </c>
      <c r="Q978" s="86">
        <v>45455</v>
      </c>
      <c r="R978" s="26"/>
      <c r="S978" s="86">
        <v>45545</v>
      </c>
      <c r="T978" s="26" t="s">
        <v>65</v>
      </c>
    </row>
    <row r="979" spans="1:20" x14ac:dyDescent="0.25">
      <c r="A979" s="26">
        <v>93535035</v>
      </c>
      <c r="B979" s="26" t="s">
        <v>87</v>
      </c>
      <c r="C979" s="3" t="s">
        <v>1344</v>
      </c>
      <c r="D979" s="26" t="s">
        <v>88</v>
      </c>
      <c r="E979" s="86">
        <v>45179</v>
      </c>
      <c r="F979" s="3" t="s">
        <v>27</v>
      </c>
      <c r="G979" s="3" t="s">
        <v>305</v>
      </c>
      <c r="H979" s="3" t="s">
        <v>146</v>
      </c>
      <c r="I979" s="26" t="s">
        <v>29</v>
      </c>
      <c r="J979" s="26" t="s">
        <v>106</v>
      </c>
      <c r="K979" s="86">
        <v>45363</v>
      </c>
      <c r="L979" s="3" t="s">
        <v>146</v>
      </c>
      <c r="M979" s="3" t="s">
        <v>129</v>
      </c>
      <c r="N979" s="26">
        <v>209</v>
      </c>
      <c r="O979" s="86">
        <v>45363</v>
      </c>
      <c r="P979" s="86">
        <v>45394</v>
      </c>
      <c r="Q979" s="86">
        <v>45425</v>
      </c>
      <c r="R979" s="86">
        <v>45549</v>
      </c>
      <c r="S979" s="86">
        <v>45549</v>
      </c>
      <c r="T979" s="26" t="s">
        <v>110</v>
      </c>
    </row>
    <row r="980" spans="1:20" x14ac:dyDescent="0.25">
      <c r="A980" s="26">
        <v>93535226</v>
      </c>
      <c r="B980" s="26" t="s">
        <v>87</v>
      </c>
      <c r="C980" s="3" t="s">
        <v>1345</v>
      </c>
      <c r="D980" s="26" t="s">
        <v>89</v>
      </c>
      <c r="E980" s="86">
        <v>45179</v>
      </c>
      <c r="F980" s="3" t="s">
        <v>0</v>
      </c>
      <c r="G980" s="3" t="s">
        <v>969</v>
      </c>
      <c r="H980" s="3" t="s">
        <v>21</v>
      </c>
      <c r="I980" s="26" t="s">
        <v>29</v>
      </c>
      <c r="J980" s="26" t="s">
        <v>106</v>
      </c>
      <c r="K980" s="86">
        <v>45362</v>
      </c>
      <c r="L980" s="3" t="s">
        <v>21</v>
      </c>
      <c r="M980" s="3" t="s">
        <v>0</v>
      </c>
      <c r="N980" s="26">
        <v>209</v>
      </c>
      <c r="O980" s="86">
        <v>45362</v>
      </c>
      <c r="P980" s="26"/>
      <c r="Q980" s="26"/>
      <c r="R980" s="26"/>
      <c r="S980" s="26"/>
      <c r="T980" s="26" t="s">
        <v>65</v>
      </c>
    </row>
    <row r="981" spans="1:20" x14ac:dyDescent="0.25">
      <c r="A981" s="26">
        <v>93535595</v>
      </c>
      <c r="B981" s="26" t="s">
        <v>87</v>
      </c>
      <c r="C981" s="3" t="s">
        <v>1346</v>
      </c>
      <c r="D981" s="26" t="s">
        <v>88</v>
      </c>
      <c r="E981" s="86">
        <v>45179</v>
      </c>
      <c r="F981" s="3" t="s">
        <v>0</v>
      </c>
      <c r="G981" s="3" t="s">
        <v>306</v>
      </c>
      <c r="H981" s="3" t="s">
        <v>4</v>
      </c>
      <c r="I981" s="26" t="s">
        <v>29</v>
      </c>
      <c r="J981" s="26" t="s">
        <v>106</v>
      </c>
      <c r="K981" s="86">
        <v>45367</v>
      </c>
      <c r="L981" s="3" t="s">
        <v>4</v>
      </c>
      <c r="M981" s="3" t="s">
        <v>0</v>
      </c>
      <c r="N981" s="26">
        <v>209</v>
      </c>
      <c r="O981" s="86">
        <v>45367</v>
      </c>
      <c r="P981" s="86">
        <v>45427</v>
      </c>
      <c r="Q981" s="86">
        <v>45488</v>
      </c>
      <c r="R981" s="26"/>
      <c r="S981" s="26"/>
      <c r="T981" s="26" t="s">
        <v>65</v>
      </c>
    </row>
    <row r="982" spans="1:20" x14ac:dyDescent="0.25">
      <c r="A982" s="26">
        <v>93535616</v>
      </c>
      <c r="B982" s="26" t="s">
        <v>87</v>
      </c>
      <c r="C982" s="3" t="s">
        <v>1347</v>
      </c>
      <c r="D982" s="26" t="s">
        <v>89</v>
      </c>
      <c r="E982" s="86">
        <v>45179</v>
      </c>
      <c r="F982" s="3" t="s">
        <v>30</v>
      </c>
      <c r="G982" s="3" t="s">
        <v>307</v>
      </c>
      <c r="H982" s="3" t="s">
        <v>19</v>
      </c>
      <c r="I982" s="26" t="s">
        <v>29</v>
      </c>
      <c r="J982" s="26" t="s">
        <v>106</v>
      </c>
      <c r="K982" s="86">
        <v>45362</v>
      </c>
      <c r="L982" s="3" t="s">
        <v>19</v>
      </c>
      <c r="M982" s="3" t="s">
        <v>0</v>
      </c>
      <c r="N982" s="26">
        <v>209</v>
      </c>
      <c r="O982" s="86">
        <v>45362</v>
      </c>
      <c r="P982" s="86">
        <v>45397</v>
      </c>
      <c r="Q982" s="86">
        <v>45453</v>
      </c>
      <c r="R982" s="86">
        <v>45551</v>
      </c>
      <c r="S982" s="86">
        <v>45551</v>
      </c>
      <c r="T982" s="26" t="s">
        <v>110</v>
      </c>
    </row>
    <row r="983" spans="1:20" x14ac:dyDescent="0.25">
      <c r="A983" s="26">
        <v>93536060</v>
      </c>
      <c r="B983" s="26" t="s">
        <v>87</v>
      </c>
      <c r="C983" s="3" t="s">
        <v>1348</v>
      </c>
      <c r="D983" s="26" t="s">
        <v>88</v>
      </c>
      <c r="E983" s="86">
        <v>45180</v>
      </c>
      <c r="F983" s="3" t="s">
        <v>0</v>
      </c>
      <c r="G983" s="3" t="s">
        <v>306</v>
      </c>
      <c r="H983" s="3" t="s">
        <v>10</v>
      </c>
      <c r="I983" s="26" t="s">
        <v>29</v>
      </c>
      <c r="J983" s="26" t="s">
        <v>106</v>
      </c>
      <c r="K983" s="86">
        <v>45364</v>
      </c>
      <c r="L983" s="3" t="s">
        <v>10</v>
      </c>
      <c r="M983" s="3" t="s">
        <v>0</v>
      </c>
      <c r="N983" s="26">
        <v>209</v>
      </c>
      <c r="O983" s="86">
        <v>45364</v>
      </c>
      <c r="P983" s="86">
        <v>45425</v>
      </c>
      <c r="Q983" s="86">
        <v>45456</v>
      </c>
      <c r="R983" s="26"/>
      <c r="S983" s="26"/>
      <c r="T983" s="26" t="s">
        <v>65</v>
      </c>
    </row>
    <row r="984" spans="1:20" x14ac:dyDescent="0.25">
      <c r="A984" s="26">
        <v>93536312</v>
      </c>
      <c r="B984" s="26" t="s">
        <v>87</v>
      </c>
      <c r="C984" s="3" t="s">
        <v>1349</v>
      </c>
      <c r="D984" s="26" t="s">
        <v>89</v>
      </c>
      <c r="E984" s="86">
        <v>45180</v>
      </c>
      <c r="F984" s="3" t="s">
        <v>0</v>
      </c>
      <c r="G984" s="3" t="s">
        <v>307</v>
      </c>
      <c r="H984" s="3" t="s">
        <v>10</v>
      </c>
      <c r="I984" s="26" t="s">
        <v>29</v>
      </c>
      <c r="J984" s="26" t="s">
        <v>106</v>
      </c>
      <c r="K984" s="86">
        <v>45364</v>
      </c>
      <c r="L984" s="3" t="s">
        <v>10</v>
      </c>
      <c r="M984" s="3" t="s">
        <v>0</v>
      </c>
      <c r="N984" s="26">
        <v>209</v>
      </c>
      <c r="O984" s="86">
        <v>45364</v>
      </c>
      <c r="P984" s="86">
        <v>45425</v>
      </c>
      <c r="Q984" s="86">
        <v>45456</v>
      </c>
      <c r="R984" s="86">
        <v>45548</v>
      </c>
      <c r="S984" s="86">
        <v>45548</v>
      </c>
      <c r="T984" s="26" t="s">
        <v>110</v>
      </c>
    </row>
    <row r="985" spans="1:20" x14ac:dyDescent="0.25">
      <c r="A985" s="26">
        <v>93536508</v>
      </c>
      <c r="B985" s="26" t="s">
        <v>87</v>
      </c>
      <c r="C985" s="3" t="s">
        <v>1350</v>
      </c>
      <c r="D985" s="26" t="s">
        <v>89</v>
      </c>
      <c r="E985" s="86">
        <v>45180</v>
      </c>
      <c r="F985" s="3" t="s">
        <v>0</v>
      </c>
      <c r="G985" s="3" t="s">
        <v>307</v>
      </c>
      <c r="H985" s="3" t="s">
        <v>112</v>
      </c>
      <c r="I985" s="26" t="s">
        <v>29</v>
      </c>
      <c r="J985" s="26" t="s">
        <v>106</v>
      </c>
      <c r="K985" s="86">
        <v>45385</v>
      </c>
      <c r="L985" s="3" t="s">
        <v>112</v>
      </c>
      <c r="M985" s="3" t="s">
        <v>0</v>
      </c>
      <c r="N985" s="26">
        <v>209</v>
      </c>
      <c r="O985" s="86">
        <v>45385</v>
      </c>
      <c r="P985" s="86">
        <v>45414</v>
      </c>
      <c r="Q985" s="86">
        <v>45463</v>
      </c>
      <c r="R985" s="86">
        <v>45584</v>
      </c>
      <c r="S985" s="86">
        <v>45584</v>
      </c>
      <c r="T985" s="26" t="s">
        <v>110</v>
      </c>
    </row>
    <row r="986" spans="1:20" x14ac:dyDescent="0.25">
      <c r="A986" s="26">
        <v>93536536</v>
      </c>
      <c r="B986" s="26" t="s">
        <v>87</v>
      </c>
      <c r="C986" s="3" t="s">
        <v>1351</v>
      </c>
      <c r="D986" s="26" t="s">
        <v>89</v>
      </c>
      <c r="E986" s="86">
        <v>45178</v>
      </c>
      <c r="F986" s="3" t="s">
        <v>0</v>
      </c>
      <c r="G986" s="3" t="s">
        <v>306</v>
      </c>
      <c r="H986" s="3" t="s">
        <v>112</v>
      </c>
      <c r="I986" s="26" t="s">
        <v>29</v>
      </c>
      <c r="J986" s="26" t="s">
        <v>106</v>
      </c>
      <c r="K986" s="86">
        <v>45360</v>
      </c>
      <c r="L986" s="3" t="s">
        <v>112</v>
      </c>
      <c r="M986" s="3" t="s">
        <v>0</v>
      </c>
      <c r="N986" s="26">
        <v>209</v>
      </c>
      <c r="O986" s="86">
        <v>45360</v>
      </c>
      <c r="P986" s="86">
        <v>45421</v>
      </c>
      <c r="Q986" s="86">
        <v>45456</v>
      </c>
      <c r="R986" s="86">
        <v>45556</v>
      </c>
      <c r="S986" s="86">
        <v>45556</v>
      </c>
      <c r="T986" s="26" t="s">
        <v>110</v>
      </c>
    </row>
    <row r="987" spans="1:20" x14ac:dyDescent="0.25">
      <c r="A987" s="26">
        <v>93537069</v>
      </c>
      <c r="B987" s="26" t="s">
        <v>87</v>
      </c>
      <c r="C987" s="3" t="s">
        <v>1352</v>
      </c>
      <c r="D987" s="26" t="s">
        <v>89</v>
      </c>
      <c r="E987" s="86">
        <v>45180</v>
      </c>
      <c r="F987" s="3" t="s">
        <v>27</v>
      </c>
      <c r="G987" s="3" t="s">
        <v>306</v>
      </c>
      <c r="H987" s="3" t="s">
        <v>134</v>
      </c>
      <c r="I987" s="26" t="s">
        <v>29</v>
      </c>
      <c r="J987" s="26" t="s">
        <v>106</v>
      </c>
      <c r="K987" s="86">
        <v>45362</v>
      </c>
      <c r="L987" s="3" t="s">
        <v>134</v>
      </c>
      <c r="M987" s="3" t="s">
        <v>129</v>
      </c>
      <c r="N987" s="26">
        <v>209</v>
      </c>
      <c r="O987" s="86">
        <v>45362</v>
      </c>
      <c r="P987" s="86">
        <v>45423</v>
      </c>
      <c r="Q987" s="86">
        <v>45484</v>
      </c>
      <c r="R987" s="86">
        <v>45547</v>
      </c>
      <c r="S987" s="86">
        <v>45547</v>
      </c>
      <c r="T987" s="26" t="s">
        <v>110</v>
      </c>
    </row>
    <row r="988" spans="1:20" x14ac:dyDescent="0.25">
      <c r="A988" s="26">
        <v>93537253</v>
      </c>
      <c r="B988" s="26" t="s">
        <v>87</v>
      </c>
      <c r="C988" s="3" t="s">
        <v>1353</v>
      </c>
      <c r="D988" s="26" t="s">
        <v>88</v>
      </c>
      <c r="E988" s="86">
        <v>45180</v>
      </c>
      <c r="F988" s="3" t="s">
        <v>27</v>
      </c>
      <c r="G988" s="3" t="s">
        <v>305</v>
      </c>
      <c r="H988" s="3" t="s">
        <v>137</v>
      </c>
      <c r="I988" s="26" t="s">
        <v>29</v>
      </c>
      <c r="J988" s="26" t="s">
        <v>106</v>
      </c>
      <c r="K988" s="86">
        <v>45376</v>
      </c>
      <c r="L988" s="3" t="s">
        <v>137</v>
      </c>
      <c r="M988" s="3" t="s">
        <v>123</v>
      </c>
      <c r="N988" s="26">
        <v>209</v>
      </c>
      <c r="O988" s="86">
        <v>45376</v>
      </c>
      <c r="P988" s="86">
        <v>45444</v>
      </c>
      <c r="Q988" s="86">
        <v>45507</v>
      </c>
      <c r="R988" s="86">
        <v>45575</v>
      </c>
      <c r="S988" s="86">
        <v>45575</v>
      </c>
      <c r="T988" s="26" t="s">
        <v>110</v>
      </c>
    </row>
    <row r="989" spans="1:20" x14ac:dyDescent="0.25">
      <c r="A989" s="26">
        <v>93537427</v>
      </c>
      <c r="B989" s="26" t="s">
        <v>87</v>
      </c>
      <c r="C989" s="3" t="s">
        <v>1354</v>
      </c>
      <c r="D989" s="26" t="s">
        <v>88</v>
      </c>
      <c r="E989" s="86">
        <v>45181</v>
      </c>
      <c r="F989" s="3" t="s">
        <v>27</v>
      </c>
      <c r="G989" s="3" t="s">
        <v>306</v>
      </c>
      <c r="H989" s="3" t="s">
        <v>12</v>
      </c>
      <c r="I989" s="26" t="s">
        <v>29</v>
      </c>
      <c r="J989" s="26" t="s">
        <v>106</v>
      </c>
      <c r="K989" s="86">
        <v>45363</v>
      </c>
      <c r="L989" s="3" t="s">
        <v>12</v>
      </c>
      <c r="M989" s="3" t="s">
        <v>129</v>
      </c>
      <c r="N989" s="26">
        <v>209</v>
      </c>
      <c r="O989" s="86">
        <v>45363</v>
      </c>
      <c r="P989" s="86">
        <v>45394</v>
      </c>
      <c r="Q989" s="86">
        <v>45453</v>
      </c>
      <c r="R989" s="86">
        <v>45548</v>
      </c>
      <c r="S989" s="86">
        <v>45552</v>
      </c>
      <c r="T989" s="26" t="s">
        <v>110</v>
      </c>
    </row>
    <row r="990" spans="1:20" x14ac:dyDescent="0.25">
      <c r="A990" s="26">
        <v>93537548</v>
      </c>
      <c r="B990" s="26" t="s">
        <v>87</v>
      </c>
      <c r="C990" s="3" t="s">
        <v>1355</v>
      </c>
      <c r="D990" s="26" t="s">
        <v>88</v>
      </c>
      <c r="E990" s="86">
        <v>45181</v>
      </c>
      <c r="F990" s="3" t="s">
        <v>0</v>
      </c>
      <c r="G990" s="3" t="s">
        <v>307</v>
      </c>
      <c r="H990" s="3" t="s">
        <v>21</v>
      </c>
      <c r="I990" s="26" t="s">
        <v>29</v>
      </c>
      <c r="J990" s="26" t="s">
        <v>106</v>
      </c>
      <c r="K990" s="86">
        <v>45363</v>
      </c>
      <c r="L990" s="3" t="s">
        <v>21</v>
      </c>
      <c r="M990" s="3" t="s">
        <v>0</v>
      </c>
      <c r="N990" s="26">
        <v>209</v>
      </c>
      <c r="O990" s="86">
        <v>45363</v>
      </c>
      <c r="P990" s="86">
        <v>45425</v>
      </c>
      <c r="Q990" s="86">
        <v>45485</v>
      </c>
      <c r="R990" s="86">
        <v>45569</v>
      </c>
      <c r="S990" s="86">
        <v>45569</v>
      </c>
      <c r="T990" s="26" t="s">
        <v>110</v>
      </c>
    </row>
    <row r="991" spans="1:20" x14ac:dyDescent="0.25">
      <c r="A991" s="26">
        <v>93537938</v>
      </c>
      <c r="B991" s="26" t="s">
        <v>87</v>
      </c>
      <c r="C991" s="3" t="s">
        <v>1356</v>
      </c>
      <c r="D991" s="26" t="s">
        <v>89</v>
      </c>
      <c r="E991" s="86">
        <v>45181</v>
      </c>
      <c r="F991" s="3" t="s">
        <v>0</v>
      </c>
      <c r="G991" s="3"/>
      <c r="H991" s="3" t="s">
        <v>3</v>
      </c>
      <c r="I991" s="26" t="s">
        <v>29</v>
      </c>
      <c r="J991" s="26" t="s">
        <v>106</v>
      </c>
      <c r="K991" s="86">
        <v>45365</v>
      </c>
      <c r="L991" s="3" t="s">
        <v>3</v>
      </c>
      <c r="M991" s="3" t="s">
        <v>0</v>
      </c>
      <c r="N991" s="26">
        <v>209</v>
      </c>
      <c r="O991" s="86">
        <v>45365</v>
      </c>
      <c r="P991" s="86">
        <v>45427</v>
      </c>
      <c r="Q991" s="86">
        <v>45463</v>
      </c>
      <c r="R991" s="26"/>
      <c r="S991" s="86">
        <v>45547</v>
      </c>
      <c r="T991" s="26" t="s">
        <v>65</v>
      </c>
    </row>
    <row r="992" spans="1:20" x14ac:dyDescent="0.25">
      <c r="A992" s="26">
        <v>93538177</v>
      </c>
      <c r="B992" s="26" t="s">
        <v>87</v>
      </c>
      <c r="C992" s="3" t="s">
        <v>1357</v>
      </c>
      <c r="D992" s="26" t="s">
        <v>88</v>
      </c>
      <c r="E992" s="86">
        <v>45181</v>
      </c>
      <c r="F992" s="3" t="s">
        <v>0</v>
      </c>
      <c r="G992" s="3" t="s">
        <v>307</v>
      </c>
      <c r="H992" s="3" t="s">
        <v>1</v>
      </c>
      <c r="I992" s="26" t="s">
        <v>29</v>
      </c>
      <c r="J992" s="26" t="s">
        <v>106</v>
      </c>
      <c r="K992" s="86">
        <v>45372</v>
      </c>
      <c r="L992" s="3" t="s">
        <v>1</v>
      </c>
      <c r="M992" s="3" t="s">
        <v>0</v>
      </c>
      <c r="N992" s="26">
        <v>209</v>
      </c>
      <c r="O992" s="86">
        <v>45372</v>
      </c>
      <c r="P992" s="86">
        <v>45411</v>
      </c>
      <c r="Q992" s="86">
        <v>45440</v>
      </c>
      <c r="R992" s="86">
        <v>45579</v>
      </c>
      <c r="S992" s="86">
        <v>45579</v>
      </c>
      <c r="T992" s="26" t="s">
        <v>110</v>
      </c>
    </row>
    <row r="993" spans="1:20" x14ac:dyDescent="0.25">
      <c r="A993" s="26">
        <v>93538191</v>
      </c>
      <c r="B993" s="26" t="s">
        <v>87</v>
      </c>
      <c r="C993" s="3" t="s">
        <v>1358</v>
      </c>
      <c r="D993" s="26" t="s">
        <v>88</v>
      </c>
      <c r="E993" s="86">
        <v>45181</v>
      </c>
      <c r="F993" s="3" t="s">
        <v>30</v>
      </c>
      <c r="G993" s="3" t="s">
        <v>310</v>
      </c>
      <c r="H993" s="3" t="s">
        <v>5</v>
      </c>
      <c r="I993" s="26" t="s">
        <v>29</v>
      </c>
      <c r="J993" s="26" t="s">
        <v>106</v>
      </c>
      <c r="K993" s="86">
        <v>45364</v>
      </c>
      <c r="L993" s="3" t="s">
        <v>5</v>
      </c>
      <c r="M993" s="3" t="s">
        <v>0</v>
      </c>
      <c r="N993" s="26">
        <v>209</v>
      </c>
      <c r="O993" s="86">
        <v>45364</v>
      </c>
      <c r="P993" s="86">
        <v>45393</v>
      </c>
      <c r="Q993" s="86">
        <v>45454</v>
      </c>
      <c r="R993" s="86">
        <v>45546</v>
      </c>
      <c r="S993" s="86">
        <v>45546</v>
      </c>
      <c r="T993" s="26" t="s">
        <v>110</v>
      </c>
    </row>
    <row r="994" spans="1:20" x14ac:dyDescent="0.25">
      <c r="A994" s="26">
        <v>93538318</v>
      </c>
      <c r="B994" s="26" t="s">
        <v>87</v>
      </c>
      <c r="C994" s="3" t="s">
        <v>1359</v>
      </c>
      <c r="D994" s="26" t="s">
        <v>88</v>
      </c>
      <c r="E994" s="86">
        <v>45181</v>
      </c>
      <c r="F994" s="3" t="s">
        <v>31</v>
      </c>
      <c r="G994" s="3" t="s">
        <v>306</v>
      </c>
      <c r="H994" s="3" t="s">
        <v>135</v>
      </c>
      <c r="I994" s="26" t="s">
        <v>29</v>
      </c>
      <c r="J994" s="26" t="s">
        <v>106</v>
      </c>
      <c r="K994" s="86">
        <v>45370</v>
      </c>
      <c r="L994" s="3" t="s">
        <v>135</v>
      </c>
      <c r="M994" s="3" t="s">
        <v>123</v>
      </c>
      <c r="N994" s="26">
        <v>209</v>
      </c>
      <c r="O994" s="86">
        <v>45370</v>
      </c>
      <c r="P994" s="86">
        <v>45440</v>
      </c>
      <c r="Q994" s="86">
        <v>45493</v>
      </c>
      <c r="R994" s="86">
        <v>45572</v>
      </c>
      <c r="S994" s="86">
        <v>45572</v>
      </c>
      <c r="T994" s="26" t="s">
        <v>110</v>
      </c>
    </row>
    <row r="995" spans="1:20" x14ac:dyDescent="0.25">
      <c r="A995" s="26">
        <v>93538538</v>
      </c>
      <c r="B995" s="26" t="s">
        <v>87</v>
      </c>
      <c r="C995" s="3" t="s">
        <v>1360</v>
      </c>
      <c r="D995" s="26" t="s">
        <v>89</v>
      </c>
      <c r="E995" s="86">
        <v>45181</v>
      </c>
      <c r="F995" s="3" t="s">
        <v>0</v>
      </c>
      <c r="G995" s="3" t="s">
        <v>308</v>
      </c>
      <c r="H995" s="3" t="s">
        <v>6</v>
      </c>
      <c r="I995" s="26" t="s">
        <v>29</v>
      </c>
      <c r="J995" s="26" t="s">
        <v>106</v>
      </c>
      <c r="K995" s="86">
        <v>45376</v>
      </c>
      <c r="L995" s="3" t="s">
        <v>6</v>
      </c>
      <c r="M995" s="3" t="s">
        <v>0</v>
      </c>
      <c r="N995" s="26">
        <v>209</v>
      </c>
      <c r="O995" s="86">
        <v>45376</v>
      </c>
      <c r="P995" s="86">
        <v>45414</v>
      </c>
      <c r="Q995" s="86">
        <v>45474</v>
      </c>
      <c r="R995" s="26"/>
      <c r="S995" s="26"/>
      <c r="T995" s="26" t="s">
        <v>65</v>
      </c>
    </row>
    <row r="996" spans="1:20" x14ac:dyDescent="0.25">
      <c r="A996" s="26">
        <v>93538625</v>
      </c>
      <c r="B996" s="26" t="s">
        <v>87</v>
      </c>
      <c r="C996" s="3" t="s">
        <v>1361</v>
      </c>
      <c r="D996" s="26" t="s">
        <v>89</v>
      </c>
      <c r="E996" s="86">
        <v>45181</v>
      </c>
      <c r="F996" s="3" t="s">
        <v>0</v>
      </c>
      <c r="G996" s="3" t="s">
        <v>306</v>
      </c>
      <c r="H996" s="3" t="s">
        <v>2</v>
      </c>
      <c r="I996" s="26" t="s">
        <v>29</v>
      </c>
      <c r="J996" s="26" t="s">
        <v>106</v>
      </c>
      <c r="K996" s="86">
        <v>45373</v>
      </c>
      <c r="L996" s="3" t="s">
        <v>2</v>
      </c>
      <c r="M996" s="3" t="s">
        <v>0</v>
      </c>
      <c r="N996" s="26">
        <v>209</v>
      </c>
      <c r="O996" s="86">
        <v>45373</v>
      </c>
      <c r="P996" s="86">
        <v>45443</v>
      </c>
      <c r="Q996" s="86">
        <v>45485</v>
      </c>
      <c r="R996" s="26"/>
      <c r="S996" s="26"/>
      <c r="T996" s="26" t="s">
        <v>65</v>
      </c>
    </row>
    <row r="997" spans="1:20" x14ac:dyDescent="0.25">
      <c r="A997" s="26">
        <v>93539945</v>
      </c>
      <c r="B997" s="26" t="s">
        <v>87</v>
      </c>
      <c r="C997" s="3" t="s">
        <v>1362</v>
      </c>
      <c r="D997" s="26" t="s">
        <v>88</v>
      </c>
      <c r="E997" s="86">
        <v>45182</v>
      </c>
      <c r="F997" s="3" t="s">
        <v>27</v>
      </c>
      <c r="G997" s="3" t="s">
        <v>305</v>
      </c>
      <c r="H997" s="3" t="s">
        <v>9</v>
      </c>
      <c r="I997" s="26" t="s">
        <v>29</v>
      </c>
      <c r="J997" s="26" t="s">
        <v>106</v>
      </c>
      <c r="K997" s="86">
        <v>45364</v>
      </c>
      <c r="L997" s="3" t="s">
        <v>9</v>
      </c>
      <c r="M997" s="3" t="s">
        <v>123</v>
      </c>
      <c r="N997" s="26">
        <v>209</v>
      </c>
      <c r="O997" s="86">
        <v>45364</v>
      </c>
      <c r="P997" s="86">
        <v>45425</v>
      </c>
      <c r="Q997" s="86">
        <v>45486</v>
      </c>
      <c r="R997" s="86">
        <v>45548</v>
      </c>
      <c r="S997" s="86">
        <v>45548</v>
      </c>
      <c r="T997" s="26" t="s">
        <v>110</v>
      </c>
    </row>
    <row r="998" spans="1:20" x14ac:dyDescent="0.25">
      <c r="A998" s="26">
        <v>93539998</v>
      </c>
      <c r="B998" s="26" t="s">
        <v>87</v>
      </c>
      <c r="C998" s="3" t="s">
        <v>1363</v>
      </c>
      <c r="D998" s="26" t="s">
        <v>89</v>
      </c>
      <c r="E998" s="86">
        <v>45182</v>
      </c>
      <c r="F998" s="3" t="s">
        <v>0</v>
      </c>
      <c r="G998" s="3" t="s">
        <v>306</v>
      </c>
      <c r="H998" s="3" t="s">
        <v>4</v>
      </c>
      <c r="I998" s="26" t="s">
        <v>29</v>
      </c>
      <c r="J998" s="26" t="s">
        <v>106</v>
      </c>
      <c r="K998" s="86">
        <v>45367</v>
      </c>
      <c r="L998" s="3" t="s">
        <v>4</v>
      </c>
      <c r="M998" s="3" t="s">
        <v>0</v>
      </c>
      <c r="N998" s="26">
        <v>209</v>
      </c>
      <c r="O998" s="86">
        <v>45367</v>
      </c>
      <c r="P998" s="86">
        <v>45397</v>
      </c>
      <c r="Q998" s="86">
        <v>45457</v>
      </c>
      <c r="R998" s="26"/>
      <c r="S998" s="86">
        <v>45547</v>
      </c>
      <c r="T998" s="26" t="s">
        <v>65</v>
      </c>
    </row>
    <row r="999" spans="1:20" x14ac:dyDescent="0.25">
      <c r="A999" s="26">
        <v>93540246</v>
      </c>
      <c r="B999" s="26" t="s">
        <v>87</v>
      </c>
      <c r="C999" s="3" t="s">
        <v>1364</v>
      </c>
      <c r="D999" s="26" t="s">
        <v>89</v>
      </c>
      <c r="E999" s="86">
        <v>45183</v>
      </c>
      <c r="F999" s="3" t="s">
        <v>0</v>
      </c>
      <c r="G999" s="3" t="s">
        <v>311</v>
      </c>
      <c r="H999" s="3" t="s">
        <v>19</v>
      </c>
      <c r="I999" s="26" t="s">
        <v>29</v>
      </c>
      <c r="J999" s="26" t="s">
        <v>106</v>
      </c>
      <c r="K999" s="86">
        <v>45377</v>
      </c>
      <c r="L999" s="3" t="s">
        <v>19</v>
      </c>
      <c r="M999" s="3" t="s">
        <v>0</v>
      </c>
      <c r="N999" s="26">
        <v>209</v>
      </c>
      <c r="O999" s="86">
        <v>45377</v>
      </c>
      <c r="P999" s="86">
        <v>45408</v>
      </c>
      <c r="Q999" s="26"/>
      <c r="R999" s="26"/>
      <c r="S999" s="26"/>
      <c r="T999" s="26" t="s">
        <v>65</v>
      </c>
    </row>
    <row r="1000" spans="1:20" x14ac:dyDescent="0.25">
      <c r="A1000" s="26">
        <v>93540549</v>
      </c>
      <c r="B1000" s="26" t="s">
        <v>87</v>
      </c>
      <c r="C1000" s="3" t="s">
        <v>1365</v>
      </c>
      <c r="D1000" s="26" t="s">
        <v>88</v>
      </c>
      <c r="E1000" s="86">
        <v>45183</v>
      </c>
      <c r="F1000" s="3" t="s">
        <v>0</v>
      </c>
      <c r="G1000" s="3" t="s">
        <v>307</v>
      </c>
      <c r="H1000" s="3" t="s">
        <v>3</v>
      </c>
      <c r="I1000" s="26" t="s">
        <v>29</v>
      </c>
      <c r="J1000" s="26" t="s">
        <v>106</v>
      </c>
      <c r="K1000" s="86">
        <v>45365</v>
      </c>
      <c r="L1000" s="3" t="s">
        <v>3</v>
      </c>
      <c r="M1000" s="3" t="s">
        <v>0</v>
      </c>
      <c r="N1000" s="26">
        <v>209</v>
      </c>
      <c r="O1000" s="86">
        <v>45365</v>
      </c>
      <c r="P1000" s="86">
        <v>45433</v>
      </c>
      <c r="Q1000" s="86">
        <v>45464</v>
      </c>
      <c r="R1000" s="86">
        <v>45572</v>
      </c>
      <c r="S1000" s="86">
        <v>45572</v>
      </c>
      <c r="T1000" s="26" t="s">
        <v>110</v>
      </c>
    </row>
    <row r="1001" spans="1:20" x14ac:dyDescent="0.25">
      <c r="A1001" s="26">
        <v>93540808</v>
      </c>
      <c r="B1001" s="26" t="s">
        <v>87</v>
      </c>
      <c r="C1001" s="3" t="s">
        <v>1366</v>
      </c>
      <c r="D1001" s="26" t="s">
        <v>89</v>
      </c>
      <c r="E1001" s="86">
        <v>45183</v>
      </c>
      <c r="F1001" s="3" t="s">
        <v>0</v>
      </c>
      <c r="G1001" s="3" t="s">
        <v>307</v>
      </c>
      <c r="H1001" s="3" t="s">
        <v>18</v>
      </c>
      <c r="I1001" s="26" t="s">
        <v>29</v>
      </c>
      <c r="J1001" s="26" t="s">
        <v>106</v>
      </c>
      <c r="K1001" s="86">
        <v>45370</v>
      </c>
      <c r="L1001" s="3" t="s">
        <v>18</v>
      </c>
      <c r="M1001" s="3" t="s">
        <v>0</v>
      </c>
      <c r="N1001" s="26">
        <v>209</v>
      </c>
      <c r="O1001" s="86">
        <v>45370</v>
      </c>
      <c r="P1001" s="86">
        <v>45412</v>
      </c>
      <c r="Q1001" s="86">
        <v>45442</v>
      </c>
      <c r="R1001" s="26"/>
      <c r="S1001" s="86">
        <v>45551</v>
      </c>
      <c r="T1001" s="26" t="s">
        <v>65</v>
      </c>
    </row>
    <row r="1002" spans="1:20" x14ac:dyDescent="0.25">
      <c r="A1002" s="26">
        <v>93541224</v>
      </c>
      <c r="B1002" s="26" t="s">
        <v>87</v>
      </c>
      <c r="C1002" s="3" t="s">
        <v>1367</v>
      </c>
      <c r="D1002" s="26" t="s">
        <v>88</v>
      </c>
      <c r="E1002" s="86">
        <v>45183</v>
      </c>
      <c r="F1002" s="3" t="s">
        <v>0</v>
      </c>
      <c r="G1002" s="3" t="s">
        <v>306</v>
      </c>
      <c r="H1002" s="3" t="s">
        <v>10</v>
      </c>
      <c r="I1002" s="26" t="s">
        <v>29</v>
      </c>
      <c r="J1002" s="26" t="s">
        <v>106</v>
      </c>
      <c r="K1002" s="86">
        <v>45366</v>
      </c>
      <c r="L1002" s="3" t="s">
        <v>10</v>
      </c>
      <c r="M1002" s="3" t="s">
        <v>0</v>
      </c>
      <c r="N1002" s="26">
        <v>209</v>
      </c>
      <c r="O1002" s="86">
        <v>45366</v>
      </c>
      <c r="P1002" s="86">
        <v>45427</v>
      </c>
      <c r="Q1002" s="86">
        <v>45488</v>
      </c>
      <c r="R1002" s="86">
        <v>45549</v>
      </c>
      <c r="S1002" s="86">
        <v>45549</v>
      </c>
      <c r="T1002" s="26" t="s">
        <v>110</v>
      </c>
    </row>
    <row r="1003" spans="1:20" x14ac:dyDescent="0.25">
      <c r="A1003" s="26">
        <v>93541357</v>
      </c>
      <c r="B1003" s="26" t="s">
        <v>87</v>
      </c>
      <c r="C1003" s="3" t="s">
        <v>1368</v>
      </c>
      <c r="D1003" s="26" t="s">
        <v>88</v>
      </c>
      <c r="E1003" s="86">
        <v>45184</v>
      </c>
      <c r="F1003" s="3" t="s">
        <v>27</v>
      </c>
      <c r="G1003" s="3" t="s">
        <v>305</v>
      </c>
      <c r="H1003" s="3" t="s">
        <v>9</v>
      </c>
      <c r="I1003" s="26" t="s">
        <v>29</v>
      </c>
      <c r="J1003" s="26" t="s">
        <v>106</v>
      </c>
      <c r="K1003" s="86">
        <v>45366</v>
      </c>
      <c r="L1003" s="3" t="s">
        <v>9</v>
      </c>
      <c r="M1003" s="3" t="s">
        <v>123</v>
      </c>
      <c r="N1003" s="26">
        <v>209</v>
      </c>
      <c r="O1003" s="86">
        <v>45366</v>
      </c>
      <c r="P1003" s="86">
        <v>45428</v>
      </c>
      <c r="Q1003" s="86">
        <v>45458</v>
      </c>
      <c r="R1003" s="86">
        <v>45551</v>
      </c>
      <c r="S1003" s="86">
        <v>45551</v>
      </c>
      <c r="T1003" s="26" t="s">
        <v>110</v>
      </c>
    </row>
    <row r="1004" spans="1:20" x14ac:dyDescent="0.25">
      <c r="A1004" s="26">
        <v>93542617</v>
      </c>
      <c r="B1004" s="26" t="s">
        <v>87</v>
      </c>
      <c r="C1004" s="3" t="s">
        <v>1369</v>
      </c>
      <c r="D1004" s="26" t="s">
        <v>88</v>
      </c>
      <c r="E1004" s="86">
        <v>45184</v>
      </c>
      <c r="F1004" s="3" t="s">
        <v>0</v>
      </c>
      <c r="G1004" s="3" t="s">
        <v>307</v>
      </c>
      <c r="H1004" s="3" t="s">
        <v>4</v>
      </c>
      <c r="I1004" s="26" t="s">
        <v>29</v>
      </c>
      <c r="J1004" s="26" t="s">
        <v>106</v>
      </c>
      <c r="K1004" s="86">
        <v>45370</v>
      </c>
      <c r="L1004" s="3" t="s">
        <v>4</v>
      </c>
      <c r="M1004" s="3" t="s">
        <v>0</v>
      </c>
      <c r="N1004" s="26">
        <v>209</v>
      </c>
      <c r="O1004" s="86">
        <v>45370</v>
      </c>
      <c r="P1004" s="86">
        <v>45430</v>
      </c>
      <c r="Q1004" s="86">
        <v>45460</v>
      </c>
      <c r="R1004" s="86">
        <v>45553</v>
      </c>
      <c r="S1004" s="86">
        <v>45560</v>
      </c>
      <c r="T1004" s="26" t="s">
        <v>110</v>
      </c>
    </row>
    <row r="1005" spans="1:20" x14ac:dyDescent="0.25">
      <c r="A1005" s="26">
        <v>93542659</v>
      </c>
      <c r="B1005" s="26" t="s">
        <v>87</v>
      </c>
      <c r="C1005" s="3" t="s">
        <v>1370</v>
      </c>
      <c r="D1005" s="26" t="s">
        <v>89</v>
      </c>
      <c r="E1005" s="86">
        <v>45184</v>
      </c>
      <c r="F1005" s="3" t="s">
        <v>0</v>
      </c>
      <c r="G1005" s="3" t="s">
        <v>411</v>
      </c>
      <c r="H1005" s="3" t="s">
        <v>1</v>
      </c>
      <c r="I1005" s="26" t="s">
        <v>29</v>
      </c>
      <c r="J1005" s="26" t="s">
        <v>106</v>
      </c>
      <c r="K1005" s="86">
        <v>45371</v>
      </c>
      <c r="L1005" s="3" t="s">
        <v>1</v>
      </c>
      <c r="M1005" s="3" t="s">
        <v>0</v>
      </c>
      <c r="N1005" s="26">
        <v>209</v>
      </c>
      <c r="O1005" s="86">
        <v>45371</v>
      </c>
      <c r="P1005" s="86">
        <v>45432</v>
      </c>
      <c r="Q1005" s="86">
        <v>45492</v>
      </c>
      <c r="R1005" s="86">
        <v>45562</v>
      </c>
      <c r="S1005" s="86">
        <v>45562</v>
      </c>
      <c r="T1005" s="26" t="s">
        <v>110</v>
      </c>
    </row>
    <row r="1006" spans="1:20" x14ac:dyDescent="0.25">
      <c r="A1006" s="26">
        <v>93543206</v>
      </c>
      <c r="B1006" s="26" t="s">
        <v>87</v>
      </c>
      <c r="C1006" s="3" t="s">
        <v>1371</v>
      </c>
      <c r="D1006" s="26" t="s">
        <v>89</v>
      </c>
      <c r="E1006" s="86">
        <v>45185</v>
      </c>
      <c r="F1006" s="3" t="s">
        <v>28</v>
      </c>
      <c r="G1006" s="3"/>
      <c r="H1006" s="3" t="s">
        <v>135</v>
      </c>
      <c r="I1006" s="26" t="s">
        <v>29</v>
      </c>
      <c r="J1006" s="26" t="s">
        <v>106</v>
      </c>
      <c r="K1006" s="86">
        <v>45369</v>
      </c>
      <c r="L1006" s="3" t="s">
        <v>135</v>
      </c>
      <c r="M1006" s="3" t="s">
        <v>123</v>
      </c>
      <c r="N1006" s="26">
        <v>209</v>
      </c>
      <c r="O1006" s="86">
        <v>45369</v>
      </c>
      <c r="P1006" s="86">
        <v>45411</v>
      </c>
      <c r="Q1006" s="86">
        <v>45442</v>
      </c>
      <c r="R1006" s="26"/>
      <c r="S1006" s="26"/>
      <c r="T1006" s="26" t="s">
        <v>65</v>
      </c>
    </row>
    <row r="1007" spans="1:20" x14ac:dyDescent="0.25">
      <c r="A1007" s="26">
        <v>93543871</v>
      </c>
      <c r="B1007" s="26" t="s">
        <v>87</v>
      </c>
      <c r="C1007" s="3" t="s">
        <v>1372</v>
      </c>
      <c r="D1007" s="26" t="s">
        <v>88</v>
      </c>
      <c r="E1007" s="86">
        <v>45185</v>
      </c>
      <c r="F1007" s="3" t="s">
        <v>0</v>
      </c>
      <c r="G1007" s="3" t="s">
        <v>1373</v>
      </c>
      <c r="H1007" s="3" t="s">
        <v>22</v>
      </c>
      <c r="I1007" s="26" t="s">
        <v>29</v>
      </c>
      <c r="J1007" s="26" t="s">
        <v>106</v>
      </c>
      <c r="K1007" s="86">
        <v>45371</v>
      </c>
      <c r="L1007" s="3" t="s">
        <v>22</v>
      </c>
      <c r="M1007" s="3" t="s">
        <v>0</v>
      </c>
      <c r="N1007" s="26">
        <v>209</v>
      </c>
      <c r="O1007" s="86">
        <v>45371</v>
      </c>
      <c r="P1007" s="86">
        <v>45434</v>
      </c>
      <c r="Q1007" s="86">
        <v>45460</v>
      </c>
      <c r="R1007" s="86">
        <v>45567</v>
      </c>
      <c r="S1007" s="86">
        <v>45567</v>
      </c>
      <c r="T1007" s="26" t="s">
        <v>110</v>
      </c>
    </row>
    <row r="1008" spans="1:20" x14ac:dyDescent="0.25">
      <c r="A1008" s="26">
        <v>93545096</v>
      </c>
      <c r="B1008" s="26" t="s">
        <v>87</v>
      </c>
      <c r="C1008" s="3" t="s">
        <v>1374</v>
      </c>
      <c r="D1008" s="26" t="s">
        <v>88</v>
      </c>
      <c r="E1008" s="86">
        <v>45187</v>
      </c>
      <c r="F1008" s="3" t="s">
        <v>27</v>
      </c>
      <c r="G1008" s="3" t="s">
        <v>305</v>
      </c>
      <c r="H1008" s="3" t="s">
        <v>274</v>
      </c>
      <c r="I1008" s="26" t="s">
        <v>29</v>
      </c>
      <c r="J1008" s="26" t="s">
        <v>106</v>
      </c>
      <c r="K1008" s="86">
        <v>45369</v>
      </c>
      <c r="L1008" s="3" t="s">
        <v>274</v>
      </c>
      <c r="M1008" s="3" t="s">
        <v>123</v>
      </c>
      <c r="N1008" s="26">
        <v>209</v>
      </c>
      <c r="O1008" s="86">
        <v>45369</v>
      </c>
      <c r="P1008" s="86">
        <v>45433</v>
      </c>
      <c r="Q1008" s="86">
        <v>45462</v>
      </c>
      <c r="R1008" s="86">
        <v>45575</v>
      </c>
      <c r="S1008" s="86">
        <v>45575</v>
      </c>
      <c r="T1008" s="26" t="s">
        <v>110</v>
      </c>
    </row>
    <row r="1009" spans="1:20" x14ac:dyDescent="0.25">
      <c r="A1009" s="26">
        <v>93545810</v>
      </c>
      <c r="B1009" s="26" t="s">
        <v>87</v>
      </c>
      <c r="C1009" s="3" t="s">
        <v>1375</v>
      </c>
      <c r="D1009" s="26" t="s">
        <v>88</v>
      </c>
      <c r="E1009" s="86">
        <v>45187</v>
      </c>
      <c r="F1009" s="3" t="s">
        <v>0</v>
      </c>
      <c r="G1009" s="3" t="s">
        <v>307</v>
      </c>
      <c r="H1009" s="3" t="s">
        <v>3</v>
      </c>
      <c r="I1009" s="26" t="s">
        <v>29</v>
      </c>
      <c r="J1009" s="26" t="s">
        <v>106</v>
      </c>
      <c r="K1009" s="86">
        <v>45372</v>
      </c>
      <c r="L1009" s="3" t="s">
        <v>3</v>
      </c>
      <c r="M1009" s="3" t="s">
        <v>0</v>
      </c>
      <c r="N1009" s="26">
        <v>209</v>
      </c>
      <c r="O1009" s="86">
        <v>45372</v>
      </c>
      <c r="P1009" s="86">
        <v>45435</v>
      </c>
      <c r="Q1009" s="86">
        <v>45489</v>
      </c>
      <c r="R1009" s="26"/>
      <c r="S1009" s="26"/>
      <c r="T1009" s="26" t="s">
        <v>65</v>
      </c>
    </row>
    <row r="1010" spans="1:20" x14ac:dyDescent="0.25">
      <c r="A1010" s="26">
        <v>93546243</v>
      </c>
      <c r="B1010" s="26" t="s">
        <v>87</v>
      </c>
      <c r="C1010" s="3" t="s">
        <v>1376</v>
      </c>
      <c r="D1010" s="26" t="s">
        <v>88</v>
      </c>
      <c r="E1010" s="86">
        <v>45187</v>
      </c>
      <c r="F1010" s="3" t="s">
        <v>0</v>
      </c>
      <c r="G1010" s="3" t="s">
        <v>428</v>
      </c>
      <c r="H1010" s="3" t="s">
        <v>19</v>
      </c>
      <c r="I1010" s="26" t="s">
        <v>29</v>
      </c>
      <c r="J1010" s="26" t="s">
        <v>106</v>
      </c>
      <c r="K1010" s="86">
        <v>45369</v>
      </c>
      <c r="L1010" s="3" t="s">
        <v>19</v>
      </c>
      <c r="M1010" s="3" t="s">
        <v>0</v>
      </c>
      <c r="N1010" s="26">
        <v>209</v>
      </c>
      <c r="O1010" s="86">
        <v>45369</v>
      </c>
      <c r="P1010" s="86">
        <v>45432</v>
      </c>
      <c r="Q1010" s="86">
        <v>45467</v>
      </c>
      <c r="R1010" s="86">
        <v>45559</v>
      </c>
      <c r="S1010" s="86">
        <v>45559</v>
      </c>
      <c r="T1010" s="26" t="s">
        <v>110</v>
      </c>
    </row>
    <row r="1011" spans="1:20" x14ac:dyDescent="0.25">
      <c r="A1011" s="26">
        <v>93546274</v>
      </c>
      <c r="B1011" s="26" t="s">
        <v>87</v>
      </c>
      <c r="C1011" s="3" t="s">
        <v>1377</v>
      </c>
      <c r="D1011" s="26" t="s">
        <v>88</v>
      </c>
      <c r="E1011" s="86">
        <v>45187</v>
      </c>
      <c r="F1011" s="3" t="s">
        <v>27</v>
      </c>
      <c r="G1011" s="3" t="s">
        <v>306</v>
      </c>
      <c r="H1011" s="3" t="s">
        <v>145</v>
      </c>
      <c r="I1011" s="26" t="s">
        <v>29</v>
      </c>
      <c r="J1011" s="26" t="s">
        <v>106</v>
      </c>
      <c r="K1011" s="86">
        <v>45373</v>
      </c>
      <c r="L1011" s="3" t="s">
        <v>145</v>
      </c>
      <c r="M1011" s="3" t="s">
        <v>129</v>
      </c>
      <c r="N1011" s="26">
        <v>209</v>
      </c>
      <c r="O1011" s="86">
        <v>45373</v>
      </c>
      <c r="P1011" s="86">
        <v>45434</v>
      </c>
      <c r="Q1011" s="86">
        <v>45495</v>
      </c>
      <c r="R1011" s="86">
        <v>45559</v>
      </c>
      <c r="S1011" s="86">
        <v>45559</v>
      </c>
      <c r="T1011" s="26" t="s">
        <v>110</v>
      </c>
    </row>
    <row r="1012" spans="1:20" x14ac:dyDescent="0.25">
      <c r="A1012" s="26">
        <v>93547081</v>
      </c>
      <c r="B1012" s="26" t="s">
        <v>87</v>
      </c>
      <c r="C1012" s="3" t="s">
        <v>1378</v>
      </c>
      <c r="D1012" s="26" t="s">
        <v>89</v>
      </c>
      <c r="E1012" s="86">
        <v>45188</v>
      </c>
      <c r="F1012" s="3" t="s">
        <v>30</v>
      </c>
      <c r="G1012" s="3" t="s">
        <v>307</v>
      </c>
      <c r="H1012" s="3" t="s">
        <v>16</v>
      </c>
      <c r="I1012" s="26" t="s">
        <v>29</v>
      </c>
      <c r="J1012" s="26" t="s">
        <v>106</v>
      </c>
      <c r="K1012" s="86">
        <v>45373</v>
      </c>
      <c r="L1012" s="3" t="s">
        <v>16</v>
      </c>
      <c r="M1012" s="3" t="s">
        <v>123</v>
      </c>
      <c r="N1012" s="26">
        <v>209</v>
      </c>
      <c r="O1012" s="86">
        <v>45373</v>
      </c>
      <c r="P1012" s="86">
        <v>45435</v>
      </c>
      <c r="Q1012" s="86">
        <v>45495</v>
      </c>
      <c r="R1012" s="86">
        <v>45554</v>
      </c>
      <c r="S1012" s="86">
        <v>45554</v>
      </c>
      <c r="T1012" s="26" t="s">
        <v>110</v>
      </c>
    </row>
    <row r="1013" spans="1:20" x14ac:dyDescent="0.25">
      <c r="A1013" s="26">
        <v>93547124</v>
      </c>
      <c r="B1013" s="26" t="s">
        <v>87</v>
      </c>
      <c r="C1013" s="3" t="s">
        <v>1379</v>
      </c>
      <c r="D1013" s="26" t="s">
        <v>89</v>
      </c>
      <c r="E1013" s="86">
        <v>45188</v>
      </c>
      <c r="F1013" s="3" t="s">
        <v>27</v>
      </c>
      <c r="G1013" s="3" t="s">
        <v>306</v>
      </c>
      <c r="H1013" s="3" t="s">
        <v>12</v>
      </c>
      <c r="I1013" s="26" t="s">
        <v>29</v>
      </c>
      <c r="J1013" s="26" t="s">
        <v>106</v>
      </c>
      <c r="K1013" s="86">
        <v>45371</v>
      </c>
      <c r="L1013" s="3" t="s">
        <v>12</v>
      </c>
      <c r="M1013" s="3" t="s">
        <v>129</v>
      </c>
      <c r="N1013" s="26">
        <v>209</v>
      </c>
      <c r="O1013" s="86">
        <v>45371</v>
      </c>
      <c r="P1013" s="86">
        <v>45432</v>
      </c>
      <c r="Q1013" s="86">
        <v>45462</v>
      </c>
      <c r="R1013" s="86">
        <v>45552</v>
      </c>
      <c r="S1013" s="86">
        <v>45554</v>
      </c>
      <c r="T1013" s="26" t="s">
        <v>110</v>
      </c>
    </row>
    <row r="1014" spans="1:20" x14ac:dyDescent="0.25">
      <c r="A1014" s="26">
        <v>93547330</v>
      </c>
      <c r="B1014" s="26" t="s">
        <v>87</v>
      </c>
      <c r="C1014" s="3" t="s">
        <v>1380</v>
      </c>
      <c r="D1014" s="26" t="s">
        <v>89</v>
      </c>
      <c r="E1014" s="86">
        <v>45188</v>
      </c>
      <c r="F1014" s="3" t="s">
        <v>27</v>
      </c>
      <c r="G1014" s="3" t="s">
        <v>305</v>
      </c>
      <c r="H1014" s="3" t="s">
        <v>136</v>
      </c>
      <c r="I1014" s="26" t="s">
        <v>29</v>
      </c>
      <c r="J1014" s="26" t="s">
        <v>106</v>
      </c>
      <c r="K1014" s="86">
        <v>45370</v>
      </c>
      <c r="L1014" s="3" t="s">
        <v>136</v>
      </c>
      <c r="M1014" s="3" t="s">
        <v>123</v>
      </c>
      <c r="N1014" s="26">
        <v>209</v>
      </c>
      <c r="O1014" s="86">
        <v>45370</v>
      </c>
      <c r="P1014" s="86">
        <v>45431</v>
      </c>
      <c r="Q1014" s="86">
        <v>45462</v>
      </c>
      <c r="R1014" s="86">
        <v>45556</v>
      </c>
      <c r="S1014" s="86">
        <v>45556</v>
      </c>
      <c r="T1014" s="26" t="s">
        <v>110</v>
      </c>
    </row>
    <row r="1015" spans="1:20" x14ac:dyDescent="0.25">
      <c r="A1015" s="26">
        <v>93547621</v>
      </c>
      <c r="B1015" s="26" t="s">
        <v>87</v>
      </c>
      <c r="C1015" s="3" t="s">
        <v>1381</v>
      </c>
      <c r="D1015" s="26" t="s">
        <v>88</v>
      </c>
      <c r="E1015" s="86">
        <v>45188</v>
      </c>
      <c r="F1015" s="3" t="s">
        <v>0</v>
      </c>
      <c r="G1015" s="3" t="s">
        <v>307</v>
      </c>
      <c r="H1015" s="3" t="s">
        <v>18</v>
      </c>
      <c r="I1015" s="26" t="s">
        <v>29</v>
      </c>
      <c r="J1015" s="26" t="s">
        <v>106</v>
      </c>
      <c r="K1015" s="86">
        <v>45372</v>
      </c>
      <c r="L1015" s="3" t="s">
        <v>18</v>
      </c>
      <c r="M1015" s="3" t="s">
        <v>0</v>
      </c>
      <c r="N1015" s="26">
        <v>209</v>
      </c>
      <c r="O1015" s="86">
        <v>45372</v>
      </c>
      <c r="P1015" s="86">
        <v>45436</v>
      </c>
      <c r="Q1015" s="86">
        <v>45467</v>
      </c>
      <c r="R1015" s="26"/>
      <c r="S1015" s="86">
        <v>45561</v>
      </c>
      <c r="T1015" s="26" t="s">
        <v>65</v>
      </c>
    </row>
    <row r="1016" spans="1:20" x14ac:dyDescent="0.25">
      <c r="A1016" s="26">
        <v>93547979</v>
      </c>
      <c r="B1016" s="26" t="s">
        <v>87</v>
      </c>
      <c r="C1016" s="3" t="s">
        <v>1382</v>
      </c>
      <c r="D1016" s="26" t="s">
        <v>88</v>
      </c>
      <c r="E1016" s="86">
        <v>45188</v>
      </c>
      <c r="F1016" s="3" t="s">
        <v>27</v>
      </c>
      <c r="G1016" s="3" t="s">
        <v>306</v>
      </c>
      <c r="H1016" s="3" t="s">
        <v>113</v>
      </c>
      <c r="I1016" s="26" t="s">
        <v>29</v>
      </c>
      <c r="J1016" s="26" t="s">
        <v>106</v>
      </c>
      <c r="K1016" s="86">
        <v>45371</v>
      </c>
      <c r="L1016" s="3" t="s">
        <v>113</v>
      </c>
      <c r="M1016" s="3" t="s">
        <v>129</v>
      </c>
      <c r="N1016" s="26">
        <v>209</v>
      </c>
      <c r="O1016" s="86">
        <v>45371</v>
      </c>
      <c r="P1016" s="86">
        <v>45432</v>
      </c>
      <c r="Q1016" s="86">
        <v>45497</v>
      </c>
      <c r="R1016" s="86">
        <v>45558</v>
      </c>
      <c r="S1016" s="86">
        <v>45558</v>
      </c>
      <c r="T1016" s="26" t="s">
        <v>110</v>
      </c>
    </row>
    <row r="1017" spans="1:20" x14ac:dyDescent="0.25">
      <c r="A1017" s="26">
        <v>93547983</v>
      </c>
      <c r="B1017" s="26" t="s">
        <v>87</v>
      </c>
      <c r="C1017" s="3" t="s">
        <v>1383</v>
      </c>
      <c r="D1017" s="26" t="s">
        <v>88</v>
      </c>
      <c r="E1017" s="86">
        <v>45189</v>
      </c>
      <c r="F1017" s="3" t="s">
        <v>27</v>
      </c>
      <c r="G1017" s="3" t="s">
        <v>306</v>
      </c>
      <c r="H1017" s="3" t="s">
        <v>141</v>
      </c>
      <c r="I1017" s="26" t="s">
        <v>29</v>
      </c>
      <c r="J1017" s="26" t="s">
        <v>106</v>
      </c>
      <c r="K1017" s="86">
        <v>45383</v>
      </c>
      <c r="L1017" s="3" t="s">
        <v>141</v>
      </c>
      <c r="M1017" s="3" t="s">
        <v>129</v>
      </c>
      <c r="N1017" s="26">
        <v>209</v>
      </c>
      <c r="O1017" s="86">
        <v>45383</v>
      </c>
      <c r="P1017" s="86">
        <v>45446</v>
      </c>
      <c r="Q1017" s="86">
        <v>45507</v>
      </c>
      <c r="R1017" s="86">
        <v>45566</v>
      </c>
      <c r="S1017" s="86">
        <v>45566</v>
      </c>
      <c r="T1017" s="26" t="s">
        <v>110</v>
      </c>
    </row>
    <row r="1018" spans="1:20" x14ac:dyDescent="0.25">
      <c r="A1018" s="26">
        <v>93547995</v>
      </c>
      <c r="B1018" s="26" t="s">
        <v>87</v>
      </c>
      <c r="C1018" s="3" t="s">
        <v>1384</v>
      </c>
      <c r="D1018" s="26" t="s">
        <v>89</v>
      </c>
      <c r="E1018" s="86">
        <v>45187</v>
      </c>
      <c r="F1018" s="3" t="s">
        <v>28</v>
      </c>
      <c r="G1018" s="3"/>
      <c r="H1018" s="3" t="s">
        <v>24</v>
      </c>
      <c r="I1018" s="26" t="s">
        <v>29</v>
      </c>
      <c r="J1018" s="26" t="s">
        <v>106</v>
      </c>
      <c r="K1018" s="86">
        <v>45358</v>
      </c>
      <c r="L1018" s="3" t="s">
        <v>25</v>
      </c>
      <c r="M1018" s="3" t="s">
        <v>131</v>
      </c>
      <c r="N1018" s="26">
        <v>209</v>
      </c>
      <c r="O1018" s="26"/>
      <c r="P1018" s="26"/>
      <c r="Q1018" s="26"/>
      <c r="R1018" s="26"/>
      <c r="S1018" s="26"/>
      <c r="T1018" s="26" t="s">
        <v>65</v>
      </c>
    </row>
    <row r="1019" spans="1:20" x14ac:dyDescent="0.25">
      <c r="A1019" s="26">
        <v>93548722</v>
      </c>
      <c r="B1019" s="26" t="s">
        <v>87</v>
      </c>
      <c r="C1019" s="3" t="s">
        <v>1385</v>
      </c>
      <c r="D1019" s="26" t="s">
        <v>88</v>
      </c>
      <c r="E1019" s="86">
        <v>45189</v>
      </c>
      <c r="F1019" s="3" t="s">
        <v>30</v>
      </c>
      <c r="G1019" s="3" t="s">
        <v>307</v>
      </c>
      <c r="H1019" s="3" t="s">
        <v>5</v>
      </c>
      <c r="I1019" s="26" t="s">
        <v>29</v>
      </c>
      <c r="J1019" s="26" t="s">
        <v>106</v>
      </c>
      <c r="K1019" s="86">
        <v>45369</v>
      </c>
      <c r="L1019" s="3" t="s">
        <v>5</v>
      </c>
      <c r="M1019" s="3" t="s">
        <v>0</v>
      </c>
      <c r="N1019" s="26">
        <v>209</v>
      </c>
      <c r="O1019" s="86">
        <v>45369</v>
      </c>
      <c r="P1019" s="86">
        <v>45429</v>
      </c>
      <c r="Q1019" s="86">
        <v>45483</v>
      </c>
      <c r="R1019" s="86">
        <v>45565</v>
      </c>
      <c r="S1019" s="86">
        <v>45565</v>
      </c>
      <c r="T1019" s="26" t="s">
        <v>110</v>
      </c>
    </row>
    <row r="1020" spans="1:20" x14ac:dyDescent="0.25">
      <c r="A1020" s="26">
        <v>93549526</v>
      </c>
      <c r="B1020" s="26" t="s">
        <v>87</v>
      </c>
      <c r="C1020" s="3" t="s">
        <v>1386</v>
      </c>
      <c r="D1020" s="26" t="s">
        <v>89</v>
      </c>
      <c r="E1020" s="86">
        <v>45188</v>
      </c>
      <c r="F1020" s="3" t="s">
        <v>0</v>
      </c>
      <c r="G1020" s="3" t="s">
        <v>428</v>
      </c>
      <c r="H1020" s="3" t="s">
        <v>5</v>
      </c>
      <c r="I1020" s="26" t="s">
        <v>29</v>
      </c>
      <c r="J1020" s="26" t="s">
        <v>106</v>
      </c>
      <c r="K1020" s="86">
        <v>45371</v>
      </c>
      <c r="L1020" s="3" t="s">
        <v>5</v>
      </c>
      <c r="M1020" s="3" t="s">
        <v>0</v>
      </c>
      <c r="N1020" s="26">
        <v>209</v>
      </c>
      <c r="O1020" s="86">
        <v>45371</v>
      </c>
      <c r="P1020" s="86">
        <v>45399</v>
      </c>
      <c r="Q1020" s="86">
        <v>45460</v>
      </c>
      <c r="R1020" s="86">
        <v>45555</v>
      </c>
      <c r="S1020" s="86">
        <v>45555</v>
      </c>
      <c r="T1020" s="26" t="s">
        <v>110</v>
      </c>
    </row>
    <row r="1021" spans="1:20" x14ac:dyDescent="0.25">
      <c r="A1021" s="26">
        <v>93549762</v>
      </c>
      <c r="B1021" s="26" t="s">
        <v>87</v>
      </c>
      <c r="C1021" s="3" t="s">
        <v>1387</v>
      </c>
      <c r="D1021" s="26" t="s">
        <v>88</v>
      </c>
      <c r="E1021" s="86">
        <v>45189</v>
      </c>
      <c r="F1021" s="3" t="s">
        <v>0</v>
      </c>
      <c r="G1021" s="3" t="s">
        <v>307</v>
      </c>
      <c r="H1021" s="3" t="s">
        <v>10</v>
      </c>
      <c r="I1021" s="26" t="s">
        <v>29</v>
      </c>
      <c r="J1021" s="26" t="s">
        <v>106</v>
      </c>
      <c r="K1021" s="86">
        <v>45372</v>
      </c>
      <c r="L1021" s="3" t="s">
        <v>10</v>
      </c>
      <c r="M1021" s="3" t="s">
        <v>0</v>
      </c>
      <c r="N1021" s="26">
        <v>209</v>
      </c>
      <c r="O1021" s="86">
        <v>45372</v>
      </c>
      <c r="P1021" s="86">
        <v>45402</v>
      </c>
      <c r="Q1021" s="86">
        <v>45432</v>
      </c>
      <c r="R1021" s="86">
        <v>45558</v>
      </c>
      <c r="S1021" s="86">
        <v>45558</v>
      </c>
      <c r="T1021" s="26" t="s">
        <v>110</v>
      </c>
    </row>
    <row r="1022" spans="1:20" x14ac:dyDescent="0.25">
      <c r="A1022" s="26">
        <v>93549827</v>
      </c>
      <c r="B1022" s="26" t="s">
        <v>87</v>
      </c>
      <c r="C1022" s="3" t="s">
        <v>1388</v>
      </c>
      <c r="D1022" s="26" t="s">
        <v>89</v>
      </c>
      <c r="E1022" s="86">
        <v>45190</v>
      </c>
      <c r="F1022" s="3" t="s">
        <v>0</v>
      </c>
      <c r="G1022" s="3"/>
      <c r="H1022" s="3" t="s">
        <v>3</v>
      </c>
      <c r="I1022" s="26" t="s">
        <v>29</v>
      </c>
      <c r="J1022" s="26" t="s">
        <v>106</v>
      </c>
      <c r="K1022" s="86">
        <v>45378</v>
      </c>
      <c r="L1022" s="3" t="s">
        <v>3</v>
      </c>
      <c r="M1022" s="3" t="s">
        <v>0</v>
      </c>
      <c r="N1022" s="26">
        <v>209</v>
      </c>
      <c r="O1022" s="86">
        <v>45378</v>
      </c>
      <c r="P1022" s="86">
        <v>45419</v>
      </c>
      <c r="Q1022" s="86">
        <v>45454</v>
      </c>
      <c r="R1022" s="26"/>
      <c r="S1022" s="26"/>
      <c r="T1022" s="26" t="s">
        <v>65</v>
      </c>
    </row>
    <row r="1023" spans="1:20" x14ac:dyDescent="0.25">
      <c r="A1023" s="26">
        <v>93551933</v>
      </c>
      <c r="B1023" s="26" t="s">
        <v>87</v>
      </c>
      <c r="C1023" s="3" t="s">
        <v>1389</v>
      </c>
      <c r="D1023" s="26" t="s">
        <v>88</v>
      </c>
      <c r="E1023" s="86">
        <v>45192</v>
      </c>
      <c r="F1023" s="3" t="s">
        <v>0</v>
      </c>
      <c r="G1023" s="3" t="s">
        <v>307</v>
      </c>
      <c r="H1023" s="3" t="s">
        <v>6</v>
      </c>
      <c r="I1023" s="26" t="s">
        <v>29</v>
      </c>
      <c r="J1023" s="26" t="s">
        <v>106</v>
      </c>
      <c r="K1023" s="86">
        <v>45374</v>
      </c>
      <c r="L1023" s="3" t="s">
        <v>6</v>
      </c>
      <c r="M1023" s="3" t="s">
        <v>0</v>
      </c>
      <c r="N1023" s="26">
        <v>209</v>
      </c>
      <c r="O1023" s="86">
        <v>45374</v>
      </c>
      <c r="P1023" s="86">
        <v>45405</v>
      </c>
      <c r="Q1023" s="26"/>
      <c r="R1023" s="26"/>
      <c r="S1023" s="26"/>
      <c r="T1023" s="26" t="s">
        <v>65</v>
      </c>
    </row>
    <row r="1024" spans="1:20" x14ac:dyDescent="0.25">
      <c r="A1024" s="26">
        <v>93552671</v>
      </c>
      <c r="B1024" s="26" t="s">
        <v>87</v>
      </c>
      <c r="C1024" s="3" t="s">
        <v>1390</v>
      </c>
      <c r="D1024" s="26" t="s">
        <v>89</v>
      </c>
      <c r="E1024" s="86">
        <v>45192</v>
      </c>
      <c r="F1024" s="3" t="s">
        <v>0</v>
      </c>
      <c r="G1024" s="3" t="s">
        <v>306</v>
      </c>
      <c r="H1024" s="3" t="s">
        <v>10</v>
      </c>
      <c r="I1024" s="26" t="s">
        <v>29</v>
      </c>
      <c r="J1024" s="26" t="s">
        <v>106</v>
      </c>
      <c r="K1024" s="86">
        <v>45376</v>
      </c>
      <c r="L1024" s="3" t="s">
        <v>10</v>
      </c>
      <c r="M1024" s="3" t="s">
        <v>0</v>
      </c>
      <c r="N1024" s="26">
        <v>209</v>
      </c>
      <c r="O1024" s="86">
        <v>45376</v>
      </c>
      <c r="P1024" s="86">
        <v>45441</v>
      </c>
      <c r="Q1024" s="86">
        <v>45467</v>
      </c>
      <c r="R1024" s="86">
        <v>45563</v>
      </c>
      <c r="S1024" s="86">
        <v>45563</v>
      </c>
      <c r="T1024" s="26" t="s">
        <v>110</v>
      </c>
    </row>
    <row r="1025" spans="1:20" x14ac:dyDescent="0.25">
      <c r="A1025" s="26">
        <v>93553757</v>
      </c>
      <c r="B1025" s="26" t="s">
        <v>87</v>
      </c>
      <c r="C1025" s="3" t="s">
        <v>1391</v>
      </c>
      <c r="D1025" s="26" t="s">
        <v>88</v>
      </c>
      <c r="E1025" s="86">
        <v>45193</v>
      </c>
      <c r="F1025" s="3" t="s">
        <v>27</v>
      </c>
      <c r="G1025" s="3" t="s">
        <v>305</v>
      </c>
      <c r="H1025" s="3" t="s">
        <v>17</v>
      </c>
      <c r="I1025" s="26" t="s">
        <v>29</v>
      </c>
      <c r="J1025" s="26" t="s">
        <v>106</v>
      </c>
      <c r="K1025" s="86">
        <v>45376</v>
      </c>
      <c r="L1025" s="3" t="s">
        <v>17</v>
      </c>
      <c r="M1025" s="3" t="s">
        <v>123</v>
      </c>
      <c r="N1025" s="26">
        <v>209</v>
      </c>
      <c r="O1025" s="86">
        <v>45376</v>
      </c>
      <c r="P1025" s="86">
        <v>45436</v>
      </c>
      <c r="Q1025" s="86">
        <v>45467</v>
      </c>
      <c r="R1025" s="26"/>
      <c r="S1025" s="26"/>
      <c r="T1025" s="26" t="s">
        <v>65</v>
      </c>
    </row>
    <row r="1026" spans="1:20" x14ac:dyDescent="0.25">
      <c r="A1026" s="26">
        <v>93553977</v>
      </c>
      <c r="B1026" s="26" t="s">
        <v>87</v>
      </c>
      <c r="C1026" s="3" t="s">
        <v>1392</v>
      </c>
      <c r="D1026" s="26" t="s">
        <v>89</v>
      </c>
      <c r="E1026" s="86">
        <v>45193</v>
      </c>
      <c r="F1026" s="3" t="s">
        <v>27</v>
      </c>
      <c r="G1026" s="3" t="s">
        <v>305</v>
      </c>
      <c r="H1026" s="3" t="s">
        <v>136</v>
      </c>
      <c r="I1026" s="26" t="s">
        <v>29</v>
      </c>
      <c r="J1026" s="26" t="s">
        <v>106</v>
      </c>
      <c r="K1026" s="86">
        <v>45376</v>
      </c>
      <c r="L1026" s="3" t="s">
        <v>136</v>
      </c>
      <c r="M1026" s="3" t="s">
        <v>123</v>
      </c>
      <c r="N1026" s="26">
        <v>209</v>
      </c>
      <c r="O1026" s="86">
        <v>45376</v>
      </c>
      <c r="P1026" s="86">
        <v>45436</v>
      </c>
      <c r="Q1026" s="86">
        <v>45467</v>
      </c>
      <c r="R1026" s="86">
        <v>45561</v>
      </c>
      <c r="S1026" s="86">
        <v>45560</v>
      </c>
      <c r="T1026" s="26" t="s">
        <v>110</v>
      </c>
    </row>
    <row r="1027" spans="1:20" x14ac:dyDescent="0.25">
      <c r="A1027" s="26">
        <v>93554052</v>
      </c>
      <c r="B1027" s="26" t="s">
        <v>87</v>
      </c>
      <c r="C1027" s="3" t="s">
        <v>1393</v>
      </c>
      <c r="D1027" s="26" t="s">
        <v>88</v>
      </c>
      <c r="E1027" s="86">
        <v>45194</v>
      </c>
      <c r="F1027" s="3" t="s">
        <v>0</v>
      </c>
      <c r="G1027" s="3" t="s">
        <v>307</v>
      </c>
      <c r="H1027" s="3" t="s">
        <v>18</v>
      </c>
      <c r="I1027" s="26" t="s">
        <v>29</v>
      </c>
      <c r="J1027" s="26" t="s">
        <v>106</v>
      </c>
      <c r="K1027" s="86">
        <v>45378</v>
      </c>
      <c r="L1027" s="3" t="s">
        <v>18</v>
      </c>
      <c r="M1027" s="3" t="s">
        <v>0</v>
      </c>
      <c r="N1027" s="26">
        <v>209</v>
      </c>
      <c r="O1027" s="86">
        <v>45378</v>
      </c>
      <c r="P1027" s="86">
        <v>45439</v>
      </c>
      <c r="Q1027" s="86">
        <v>45470</v>
      </c>
      <c r="R1027" s="86">
        <v>45577</v>
      </c>
      <c r="S1027" s="86">
        <v>45577</v>
      </c>
      <c r="T1027" s="26" t="s">
        <v>110</v>
      </c>
    </row>
    <row r="1028" spans="1:20" x14ac:dyDescent="0.25">
      <c r="A1028" s="26">
        <v>93555247</v>
      </c>
      <c r="B1028" s="26" t="s">
        <v>87</v>
      </c>
      <c r="C1028" s="3" t="s">
        <v>1394</v>
      </c>
      <c r="D1028" s="26" t="s">
        <v>89</v>
      </c>
      <c r="E1028" s="86">
        <v>45194</v>
      </c>
      <c r="F1028" s="3" t="s">
        <v>0</v>
      </c>
      <c r="G1028" s="3" t="s">
        <v>307</v>
      </c>
      <c r="H1028" s="3" t="s">
        <v>6</v>
      </c>
      <c r="I1028" s="26" t="s">
        <v>29</v>
      </c>
      <c r="J1028" s="26" t="s">
        <v>106</v>
      </c>
      <c r="K1028" s="86">
        <v>45376</v>
      </c>
      <c r="L1028" s="3" t="s">
        <v>6</v>
      </c>
      <c r="M1028" s="3" t="s">
        <v>0</v>
      </c>
      <c r="N1028" s="26">
        <v>209</v>
      </c>
      <c r="O1028" s="86">
        <v>45376</v>
      </c>
      <c r="P1028" s="86">
        <v>45407</v>
      </c>
      <c r="Q1028" s="86">
        <v>45437</v>
      </c>
      <c r="R1028" s="26"/>
      <c r="S1028" s="86">
        <v>45560</v>
      </c>
      <c r="T1028" s="26" t="s">
        <v>65</v>
      </c>
    </row>
    <row r="1029" spans="1:20" x14ac:dyDescent="0.25">
      <c r="A1029" s="26">
        <v>93555995</v>
      </c>
      <c r="B1029" s="26" t="s">
        <v>87</v>
      </c>
      <c r="C1029" s="3" t="s">
        <v>1395</v>
      </c>
      <c r="D1029" s="26" t="s">
        <v>88</v>
      </c>
      <c r="E1029" s="86">
        <v>45195</v>
      </c>
      <c r="F1029" s="3" t="s">
        <v>27</v>
      </c>
      <c r="G1029" s="3" t="s">
        <v>309</v>
      </c>
      <c r="H1029" s="3" t="s">
        <v>136</v>
      </c>
      <c r="I1029" s="26" t="s">
        <v>29</v>
      </c>
      <c r="J1029" s="26" t="s">
        <v>106</v>
      </c>
      <c r="K1029" s="86">
        <v>45377</v>
      </c>
      <c r="L1029" s="3" t="s">
        <v>136</v>
      </c>
      <c r="M1029" s="3" t="s">
        <v>123</v>
      </c>
      <c r="N1029" s="26">
        <v>209</v>
      </c>
      <c r="O1029" s="86">
        <v>45377</v>
      </c>
      <c r="P1029" s="86">
        <v>45439</v>
      </c>
      <c r="Q1029" s="86">
        <v>45469</v>
      </c>
      <c r="R1029" s="86">
        <v>45561</v>
      </c>
      <c r="S1029" s="86">
        <v>45561</v>
      </c>
      <c r="T1029" s="26" t="s">
        <v>110</v>
      </c>
    </row>
    <row r="1030" spans="1:20" x14ac:dyDescent="0.25">
      <c r="A1030" s="26">
        <v>93558393</v>
      </c>
      <c r="B1030" s="26" t="s">
        <v>87</v>
      </c>
      <c r="C1030" s="3" t="s">
        <v>1396</v>
      </c>
      <c r="D1030" s="26" t="s">
        <v>88</v>
      </c>
      <c r="E1030" s="86">
        <v>45197</v>
      </c>
      <c r="F1030" s="3" t="s">
        <v>27</v>
      </c>
      <c r="G1030" s="3" t="s">
        <v>306</v>
      </c>
      <c r="H1030" s="3" t="s">
        <v>113</v>
      </c>
      <c r="I1030" s="26" t="s">
        <v>29</v>
      </c>
      <c r="J1030" s="26" t="s">
        <v>106</v>
      </c>
      <c r="K1030" s="86">
        <v>45381</v>
      </c>
      <c r="L1030" s="3" t="s">
        <v>113</v>
      </c>
      <c r="M1030" s="3" t="s">
        <v>129</v>
      </c>
      <c r="N1030" s="26">
        <v>209</v>
      </c>
      <c r="O1030" s="86">
        <v>45381</v>
      </c>
      <c r="P1030" s="86">
        <v>45442</v>
      </c>
      <c r="Q1030" s="86">
        <v>45489</v>
      </c>
      <c r="R1030" s="26"/>
      <c r="S1030" s="86">
        <v>45572</v>
      </c>
      <c r="T1030" s="26" t="s">
        <v>65</v>
      </c>
    </row>
    <row r="1031" spans="1:20" x14ac:dyDescent="0.25">
      <c r="A1031" s="26">
        <v>93559523</v>
      </c>
      <c r="B1031" s="26" t="s">
        <v>87</v>
      </c>
      <c r="C1031" s="3" t="s">
        <v>1397</v>
      </c>
      <c r="D1031" s="26" t="s">
        <v>89</v>
      </c>
      <c r="E1031" s="86">
        <v>45198</v>
      </c>
      <c r="F1031" s="3" t="s">
        <v>27</v>
      </c>
      <c r="G1031" s="3" t="s">
        <v>305</v>
      </c>
      <c r="H1031" s="3" t="s">
        <v>274</v>
      </c>
      <c r="I1031" s="26" t="s">
        <v>29</v>
      </c>
      <c r="J1031" s="26" t="s">
        <v>106</v>
      </c>
      <c r="K1031" s="86">
        <v>45381</v>
      </c>
      <c r="L1031" s="3" t="s">
        <v>274</v>
      </c>
      <c r="M1031" s="3" t="s">
        <v>123</v>
      </c>
      <c r="N1031" s="26">
        <v>209</v>
      </c>
      <c r="O1031" s="86">
        <v>45381</v>
      </c>
      <c r="P1031" s="86">
        <v>45412</v>
      </c>
      <c r="Q1031" s="86">
        <v>45442</v>
      </c>
      <c r="R1031" s="86">
        <v>45568</v>
      </c>
      <c r="S1031" s="86">
        <v>45568</v>
      </c>
      <c r="T1031" s="26" t="s">
        <v>110</v>
      </c>
    </row>
    <row r="1032" spans="1:20" x14ac:dyDescent="0.25">
      <c r="A1032" s="26">
        <v>93559860</v>
      </c>
      <c r="B1032" s="26" t="s">
        <v>87</v>
      </c>
      <c r="C1032" s="3" t="s">
        <v>1398</v>
      </c>
      <c r="D1032" s="26" t="s">
        <v>89</v>
      </c>
      <c r="E1032" s="86">
        <v>45198</v>
      </c>
      <c r="F1032" s="3" t="s">
        <v>30</v>
      </c>
      <c r="G1032" s="3" t="s">
        <v>307</v>
      </c>
      <c r="H1032" s="3" t="s">
        <v>5</v>
      </c>
      <c r="I1032" s="26" t="s">
        <v>29</v>
      </c>
      <c r="J1032" s="26" t="s">
        <v>106</v>
      </c>
      <c r="K1032" s="86">
        <v>45383</v>
      </c>
      <c r="L1032" s="3" t="s">
        <v>5</v>
      </c>
      <c r="M1032" s="3" t="s">
        <v>0</v>
      </c>
      <c r="N1032" s="26">
        <v>209</v>
      </c>
      <c r="O1032" s="86">
        <v>45383</v>
      </c>
      <c r="P1032" s="86">
        <v>45414</v>
      </c>
      <c r="Q1032" s="86">
        <v>45474</v>
      </c>
      <c r="R1032" s="86">
        <v>45572</v>
      </c>
      <c r="S1032" s="86">
        <v>45572</v>
      </c>
      <c r="T1032" s="26" t="s">
        <v>110</v>
      </c>
    </row>
    <row r="1033" spans="1:20" x14ac:dyDescent="0.25">
      <c r="A1033" s="26">
        <v>93560196</v>
      </c>
      <c r="B1033" s="26" t="s">
        <v>87</v>
      </c>
      <c r="C1033" s="3" t="s">
        <v>1399</v>
      </c>
      <c r="D1033" s="26" t="s">
        <v>89</v>
      </c>
      <c r="E1033" s="86">
        <v>45198</v>
      </c>
      <c r="F1033" s="3" t="s">
        <v>0</v>
      </c>
      <c r="G1033" s="3" t="s">
        <v>307</v>
      </c>
      <c r="H1033" s="3" t="s">
        <v>21</v>
      </c>
      <c r="I1033" s="26" t="s">
        <v>29</v>
      </c>
      <c r="J1033" s="26" t="s">
        <v>106</v>
      </c>
      <c r="K1033" s="86">
        <v>45381</v>
      </c>
      <c r="L1033" s="3" t="s">
        <v>21</v>
      </c>
      <c r="M1033" s="3" t="s">
        <v>0</v>
      </c>
      <c r="N1033" s="26">
        <v>209</v>
      </c>
      <c r="O1033" s="86">
        <v>45381</v>
      </c>
      <c r="P1033" s="86">
        <v>45412</v>
      </c>
      <c r="Q1033" s="86">
        <v>45474</v>
      </c>
      <c r="R1033" s="26"/>
      <c r="S1033" s="86">
        <v>45565</v>
      </c>
      <c r="T1033" s="26" t="s">
        <v>65</v>
      </c>
    </row>
    <row r="1034" spans="1:20" x14ac:dyDescent="0.25">
      <c r="A1034" s="26">
        <v>93560871</v>
      </c>
      <c r="B1034" s="26" t="s">
        <v>87</v>
      </c>
      <c r="C1034" s="3" t="s">
        <v>1400</v>
      </c>
      <c r="D1034" s="26" t="s">
        <v>88</v>
      </c>
      <c r="E1034" s="86">
        <v>45199</v>
      </c>
      <c r="F1034" s="3" t="s">
        <v>27</v>
      </c>
      <c r="G1034" s="3"/>
      <c r="H1034" s="3" t="s">
        <v>17</v>
      </c>
      <c r="I1034" s="26" t="s">
        <v>29</v>
      </c>
      <c r="J1034" s="26" t="s">
        <v>106</v>
      </c>
      <c r="K1034" s="86">
        <v>45381</v>
      </c>
      <c r="L1034" s="3" t="s">
        <v>274</v>
      </c>
      <c r="M1034" s="3" t="s">
        <v>123</v>
      </c>
      <c r="N1034" s="26">
        <v>209</v>
      </c>
      <c r="O1034" s="86">
        <v>45381</v>
      </c>
      <c r="P1034" s="86">
        <v>45412</v>
      </c>
      <c r="Q1034" s="86">
        <v>45442</v>
      </c>
      <c r="R1034" s="86">
        <v>45565</v>
      </c>
      <c r="S1034" s="86">
        <v>45565</v>
      </c>
      <c r="T1034" s="26" t="s">
        <v>110</v>
      </c>
    </row>
    <row r="1035" spans="1:20" x14ac:dyDescent="0.25">
      <c r="A1035" s="26">
        <v>93560938</v>
      </c>
      <c r="B1035" s="26" t="s">
        <v>87</v>
      </c>
      <c r="C1035" s="3" t="s">
        <v>1401</v>
      </c>
      <c r="D1035" s="26" t="s">
        <v>89</v>
      </c>
      <c r="E1035" s="86">
        <v>45199</v>
      </c>
      <c r="F1035" s="3" t="s">
        <v>27</v>
      </c>
      <c r="G1035" s="3" t="s">
        <v>306</v>
      </c>
      <c r="H1035" s="3" t="s">
        <v>16</v>
      </c>
      <c r="I1035" s="26" t="s">
        <v>29</v>
      </c>
      <c r="J1035" s="26" t="s">
        <v>106</v>
      </c>
      <c r="K1035" s="86">
        <v>45386</v>
      </c>
      <c r="L1035" s="3" t="s">
        <v>16</v>
      </c>
      <c r="M1035" s="3" t="s">
        <v>123</v>
      </c>
      <c r="N1035" s="26">
        <v>209</v>
      </c>
      <c r="O1035" s="86">
        <v>45386</v>
      </c>
      <c r="P1035" s="86">
        <v>45414</v>
      </c>
      <c r="Q1035" s="86">
        <v>45483</v>
      </c>
      <c r="R1035" s="26"/>
      <c r="S1035" s="26"/>
      <c r="T1035" s="26" t="s">
        <v>65</v>
      </c>
    </row>
    <row r="1036" spans="1:20" x14ac:dyDescent="0.25">
      <c r="A1036" s="26">
        <v>93561224</v>
      </c>
      <c r="B1036" s="26" t="s">
        <v>87</v>
      </c>
      <c r="C1036" s="3" t="s">
        <v>1402</v>
      </c>
      <c r="D1036" s="26" t="s">
        <v>88</v>
      </c>
      <c r="E1036" s="86">
        <v>45199</v>
      </c>
      <c r="F1036" s="3" t="s">
        <v>0</v>
      </c>
      <c r="G1036" s="3" t="s">
        <v>305</v>
      </c>
      <c r="H1036" s="3" t="s">
        <v>136</v>
      </c>
      <c r="I1036" s="26" t="s">
        <v>29</v>
      </c>
      <c r="J1036" s="26" t="s">
        <v>106</v>
      </c>
      <c r="K1036" s="86">
        <v>45378</v>
      </c>
      <c r="L1036" s="3" t="s">
        <v>136</v>
      </c>
      <c r="M1036" s="3" t="s">
        <v>123</v>
      </c>
      <c r="N1036" s="26">
        <v>209</v>
      </c>
      <c r="O1036" s="86">
        <v>45378</v>
      </c>
      <c r="P1036" s="86">
        <v>45442</v>
      </c>
      <c r="Q1036" s="86">
        <v>45473</v>
      </c>
      <c r="R1036" s="86">
        <v>45565</v>
      </c>
      <c r="S1036" s="86">
        <v>45565</v>
      </c>
      <c r="T1036" s="26" t="s">
        <v>110</v>
      </c>
    </row>
    <row r="1037" spans="1:20" x14ac:dyDescent="0.25">
      <c r="A1037" s="26">
        <v>93561344</v>
      </c>
      <c r="B1037" s="26" t="s">
        <v>87</v>
      </c>
      <c r="C1037" s="3" t="s">
        <v>1403</v>
      </c>
      <c r="D1037" s="26" t="s">
        <v>88</v>
      </c>
      <c r="E1037" s="86">
        <v>45199</v>
      </c>
      <c r="F1037" s="3" t="s">
        <v>27</v>
      </c>
      <c r="G1037" s="3" t="s">
        <v>305</v>
      </c>
      <c r="H1037" s="3" t="s">
        <v>138</v>
      </c>
      <c r="I1037" s="26" t="s">
        <v>29</v>
      </c>
      <c r="J1037" s="26" t="s">
        <v>106</v>
      </c>
      <c r="K1037" s="86">
        <v>45387</v>
      </c>
      <c r="L1037" s="3" t="s">
        <v>138</v>
      </c>
      <c r="M1037" s="3" t="s">
        <v>123</v>
      </c>
      <c r="N1037" s="26">
        <v>209</v>
      </c>
      <c r="O1037" s="86">
        <v>45387</v>
      </c>
      <c r="P1037" s="86">
        <v>45451</v>
      </c>
      <c r="Q1037" s="86">
        <v>45481</v>
      </c>
      <c r="R1037" s="86">
        <v>45576</v>
      </c>
      <c r="S1037" s="86">
        <v>45576</v>
      </c>
      <c r="T1037" s="26" t="s">
        <v>110</v>
      </c>
    </row>
    <row r="1038" spans="1:20" x14ac:dyDescent="0.25">
      <c r="A1038" s="26">
        <v>93561420</v>
      </c>
      <c r="B1038" s="26" t="s">
        <v>87</v>
      </c>
      <c r="C1038" s="3" t="s">
        <v>1404</v>
      </c>
      <c r="D1038" s="26" t="s">
        <v>89</v>
      </c>
      <c r="E1038" s="86">
        <v>45199</v>
      </c>
      <c r="F1038" s="3" t="s">
        <v>0</v>
      </c>
      <c r="G1038" s="3" t="s">
        <v>308</v>
      </c>
      <c r="H1038" s="3" t="s">
        <v>1</v>
      </c>
      <c r="I1038" s="26" t="s">
        <v>29</v>
      </c>
      <c r="J1038" s="26" t="s">
        <v>106</v>
      </c>
      <c r="K1038" s="86">
        <v>45387</v>
      </c>
      <c r="L1038" s="3" t="s">
        <v>1</v>
      </c>
      <c r="M1038" s="3" t="s">
        <v>0</v>
      </c>
      <c r="N1038" s="26">
        <v>209</v>
      </c>
      <c r="O1038" s="86">
        <v>45387</v>
      </c>
      <c r="P1038" s="86">
        <v>45418</v>
      </c>
      <c r="Q1038" s="86">
        <v>45478</v>
      </c>
      <c r="R1038" s="86">
        <v>45567</v>
      </c>
      <c r="S1038" s="86">
        <v>45567</v>
      </c>
      <c r="T1038" s="26" t="s">
        <v>110</v>
      </c>
    </row>
    <row r="1039" spans="1:20" x14ac:dyDescent="0.25">
      <c r="A1039" s="26">
        <v>93561727</v>
      </c>
      <c r="B1039" s="26" t="s">
        <v>87</v>
      </c>
      <c r="C1039" s="3" t="s">
        <v>1405</v>
      </c>
      <c r="D1039" s="26" t="s">
        <v>88</v>
      </c>
      <c r="E1039" s="86">
        <v>45199</v>
      </c>
      <c r="F1039" s="3" t="s">
        <v>0</v>
      </c>
      <c r="G1039" s="3" t="s">
        <v>1406</v>
      </c>
      <c r="H1039" s="3" t="s">
        <v>1</v>
      </c>
      <c r="I1039" s="26" t="s">
        <v>29</v>
      </c>
      <c r="J1039" s="26" t="s">
        <v>106</v>
      </c>
      <c r="K1039" s="86">
        <v>45387</v>
      </c>
      <c r="L1039" s="3" t="s">
        <v>1</v>
      </c>
      <c r="M1039" s="3" t="s">
        <v>0</v>
      </c>
      <c r="N1039" s="26">
        <v>209</v>
      </c>
      <c r="O1039" s="86">
        <v>45387</v>
      </c>
      <c r="P1039" s="86">
        <v>45450</v>
      </c>
      <c r="Q1039" s="86">
        <v>45503</v>
      </c>
      <c r="R1039" s="26"/>
      <c r="S1039" s="26"/>
      <c r="T1039" s="26" t="s">
        <v>65</v>
      </c>
    </row>
    <row r="1040" spans="1:20" x14ac:dyDescent="0.25">
      <c r="A1040" s="26">
        <v>93563437</v>
      </c>
      <c r="B1040" s="26" t="s">
        <v>87</v>
      </c>
      <c r="C1040" s="3" t="s">
        <v>1407</v>
      </c>
      <c r="D1040" s="26" t="s">
        <v>88</v>
      </c>
      <c r="E1040" s="86">
        <v>45201</v>
      </c>
      <c r="F1040" s="3" t="s">
        <v>30</v>
      </c>
      <c r="G1040" s="3" t="s">
        <v>306</v>
      </c>
      <c r="H1040" s="3" t="s">
        <v>5</v>
      </c>
      <c r="I1040" s="26" t="s">
        <v>29</v>
      </c>
      <c r="J1040" s="26" t="s">
        <v>106</v>
      </c>
      <c r="K1040" s="86">
        <v>45384</v>
      </c>
      <c r="L1040" s="3" t="s">
        <v>5</v>
      </c>
      <c r="M1040" s="3" t="s">
        <v>0</v>
      </c>
      <c r="N1040" s="26">
        <v>209</v>
      </c>
      <c r="O1040" s="86">
        <v>45384</v>
      </c>
      <c r="P1040" s="86">
        <v>45415</v>
      </c>
      <c r="Q1040" s="86">
        <v>45447</v>
      </c>
      <c r="R1040" s="86">
        <v>45579</v>
      </c>
      <c r="S1040" s="86">
        <v>45579</v>
      </c>
      <c r="T1040" s="26" t="s">
        <v>110</v>
      </c>
    </row>
    <row r="1041" spans="1:20" x14ac:dyDescent="0.25">
      <c r="A1041" s="26">
        <v>93564253</v>
      </c>
      <c r="B1041" s="26" t="s">
        <v>87</v>
      </c>
      <c r="C1041" s="3" t="s">
        <v>1408</v>
      </c>
      <c r="D1041" s="26" t="s">
        <v>88</v>
      </c>
      <c r="E1041" s="86">
        <v>45202</v>
      </c>
      <c r="F1041" s="3" t="s">
        <v>27</v>
      </c>
      <c r="G1041" s="3" t="s">
        <v>306</v>
      </c>
      <c r="H1041" s="3" t="s">
        <v>3</v>
      </c>
      <c r="I1041" s="26" t="s">
        <v>29</v>
      </c>
      <c r="J1041" s="26" t="s">
        <v>106</v>
      </c>
      <c r="K1041" s="86">
        <v>45385</v>
      </c>
      <c r="L1041" s="3" t="s">
        <v>3</v>
      </c>
      <c r="M1041" s="3" t="s">
        <v>0</v>
      </c>
      <c r="N1041" s="26">
        <v>209</v>
      </c>
      <c r="O1041" s="86">
        <v>45385</v>
      </c>
      <c r="P1041" s="86">
        <v>45439</v>
      </c>
      <c r="Q1041" s="86">
        <v>45470</v>
      </c>
      <c r="R1041" s="86">
        <v>45574</v>
      </c>
      <c r="S1041" s="86">
        <v>45574</v>
      </c>
      <c r="T1041" s="26" t="s">
        <v>110</v>
      </c>
    </row>
    <row r="1042" spans="1:20" x14ac:dyDescent="0.25">
      <c r="A1042" s="26">
        <v>93565259</v>
      </c>
      <c r="B1042" s="26" t="s">
        <v>87</v>
      </c>
      <c r="C1042" s="3" t="s">
        <v>1409</v>
      </c>
      <c r="D1042" s="26" t="s">
        <v>89</v>
      </c>
      <c r="E1042" s="86">
        <v>45202</v>
      </c>
      <c r="F1042" s="3" t="s">
        <v>0</v>
      </c>
      <c r="G1042" s="3" t="s">
        <v>306</v>
      </c>
      <c r="H1042" s="3" t="s">
        <v>112</v>
      </c>
      <c r="I1042" s="26" t="s">
        <v>29</v>
      </c>
      <c r="J1042" s="26" t="s">
        <v>106</v>
      </c>
      <c r="K1042" s="86">
        <v>45386</v>
      </c>
      <c r="L1042" s="3" t="s">
        <v>112</v>
      </c>
      <c r="M1042" s="3" t="s">
        <v>0</v>
      </c>
      <c r="N1042" s="26">
        <v>209</v>
      </c>
      <c r="O1042" s="86">
        <v>45386</v>
      </c>
      <c r="P1042" s="86">
        <v>45414</v>
      </c>
      <c r="Q1042" s="86">
        <v>45476</v>
      </c>
      <c r="R1042" s="26"/>
      <c r="S1042" s="26"/>
      <c r="T1042" s="26" t="s">
        <v>65</v>
      </c>
    </row>
    <row r="1043" spans="1:20" x14ac:dyDescent="0.25">
      <c r="A1043" s="26">
        <v>93565316</v>
      </c>
      <c r="B1043" s="26" t="s">
        <v>87</v>
      </c>
      <c r="C1043" s="3" t="s">
        <v>1410</v>
      </c>
      <c r="D1043" s="26" t="s">
        <v>89</v>
      </c>
      <c r="E1043" s="86">
        <v>45202</v>
      </c>
      <c r="F1043" s="3" t="s">
        <v>27</v>
      </c>
      <c r="G1043" s="3" t="s">
        <v>306</v>
      </c>
      <c r="H1043" s="3" t="s">
        <v>12</v>
      </c>
      <c r="I1043" s="26" t="s">
        <v>29</v>
      </c>
      <c r="J1043" s="26" t="s">
        <v>106</v>
      </c>
      <c r="K1043" s="86">
        <v>45386</v>
      </c>
      <c r="L1043" s="3" t="s">
        <v>12</v>
      </c>
      <c r="M1043" s="3" t="s">
        <v>129</v>
      </c>
      <c r="N1043" s="26">
        <v>209</v>
      </c>
      <c r="O1043" s="86">
        <v>45386</v>
      </c>
      <c r="P1043" s="86">
        <v>45415</v>
      </c>
      <c r="Q1043" s="86">
        <v>45446</v>
      </c>
      <c r="R1043" s="86">
        <v>45568</v>
      </c>
      <c r="S1043" s="86">
        <v>45568</v>
      </c>
      <c r="T1043" s="26" t="s">
        <v>110</v>
      </c>
    </row>
    <row r="1044" spans="1:20" x14ac:dyDescent="0.25">
      <c r="A1044" s="26">
        <v>93567041</v>
      </c>
      <c r="B1044" s="26" t="s">
        <v>87</v>
      </c>
      <c r="C1044" s="3" t="s">
        <v>1411</v>
      </c>
      <c r="D1044" s="26" t="s">
        <v>89</v>
      </c>
      <c r="E1044" s="86">
        <v>45203</v>
      </c>
      <c r="F1044" s="3" t="s">
        <v>0</v>
      </c>
      <c r="G1044" s="3" t="s">
        <v>306</v>
      </c>
      <c r="H1044" s="3" t="s">
        <v>21</v>
      </c>
      <c r="I1044" s="26" t="s">
        <v>29</v>
      </c>
      <c r="J1044" s="26" t="s">
        <v>106</v>
      </c>
      <c r="K1044" s="86">
        <v>45386</v>
      </c>
      <c r="L1044" s="3" t="s">
        <v>21</v>
      </c>
      <c r="M1044" s="3" t="s">
        <v>0</v>
      </c>
      <c r="N1044" s="26">
        <v>209</v>
      </c>
      <c r="O1044" s="86">
        <v>45386</v>
      </c>
      <c r="P1044" s="86">
        <v>45447</v>
      </c>
      <c r="Q1044" s="86">
        <v>45477</v>
      </c>
      <c r="R1044" s="86">
        <v>45574</v>
      </c>
      <c r="S1044" s="86">
        <v>45574</v>
      </c>
      <c r="T1044" s="26" t="s">
        <v>110</v>
      </c>
    </row>
    <row r="1045" spans="1:20" x14ac:dyDescent="0.25">
      <c r="A1045" s="26">
        <v>93567743</v>
      </c>
      <c r="B1045" s="26" t="s">
        <v>87</v>
      </c>
      <c r="C1045" s="3" t="s">
        <v>1412</v>
      </c>
      <c r="D1045" s="26" t="s">
        <v>89</v>
      </c>
      <c r="E1045" s="86">
        <v>45204</v>
      </c>
      <c r="F1045" s="3" t="s">
        <v>27</v>
      </c>
      <c r="G1045" s="3" t="s">
        <v>306</v>
      </c>
      <c r="H1045" s="3" t="s">
        <v>134</v>
      </c>
      <c r="I1045" s="26" t="s">
        <v>29</v>
      </c>
      <c r="J1045" s="26" t="s">
        <v>106</v>
      </c>
      <c r="K1045" s="86">
        <v>45387</v>
      </c>
      <c r="L1045" s="3" t="s">
        <v>134</v>
      </c>
      <c r="M1045" s="3" t="s">
        <v>129</v>
      </c>
      <c r="N1045" s="26">
        <v>209</v>
      </c>
      <c r="O1045" s="86">
        <v>45387</v>
      </c>
      <c r="P1045" s="86">
        <v>45418</v>
      </c>
      <c r="Q1045" s="86">
        <v>45478</v>
      </c>
      <c r="R1045" s="86">
        <v>45572</v>
      </c>
      <c r="S1045" s="86">
        <v>45572</v>
      </c>
      <c r="T1045" s="26" t="s">
        <v>110</v>
      </c>
    </row>
    <row r="1046" spans="1:20" x14ac:dyDescent="0.25">
      <c r="A1046" s="26">
        <v>93616984</v>
      </c>
      <c r="B1046" s="26" t="s">
        <v>87</v>
      </c>
      <c r="C1046" s="3" t="s">
        <v>1413</v>
      </c>
      <c r="D1046" s="26" t="s">
        <v>89</v>
      </c>
      <c r="E1046" s="86">
        <v>45185</v>
      </c>
      <c r="F1046" s="3" t="s">
        <v>31</v>
      </c>
      <c r="G1046" s="3"/>
      <c r="H1046" s="3" t="s">
        <v>132</v>
      </c>
      <c r="I1046" s="26" t="s">
        <v>29</v>
      </c>
      <c r="J1046" s="26" t="s">
        <v>106</v>
      </c>
      <c r="K1046" s="86">
        <v>45373</v>
      </c>
      <c r="L1046" s="3" t="s">
        <v>132</v>
      </c>
      <c r="M1046" s="3" t="s">
        <v>123</v>
      </c>
      <c r="N1046" s="26">
        <v>209</v>
      </c>
      <c r="O1046" s="86">
        <v>45373</v>
      </c>
      <c r="P1046" s="26"/>
      <c r="Q1046" s="26"/>
      <c r="R1046" s="26"/>
      <c r="S1046" s="86">
        <v>45559</v>
      </c>
      <c r="T1046" s="26" t="s">
        <v>65</v>
      </c>
    </row>
    <row r="1047" spans="1:20" x14ac:dyDescent="0.25">
      <c r="A1047" s="26">
        <v>93378122</v>
      </c>
      <c r="B1047" s="26" t="s">
        <v>87</v>
      </c>
      <c r="C1047" s="3" t="s">
        <v>1414</v>
      </c>
      <c r="D1047" s="26" t="s">
        <v>89</v>
      </c>
      <c r="E1047" s="86">
        <v>45055</v>
      </c>
      <c r="F1047" s="3" t="s">
        <v>0</v>
      </c>
      <c r="G1047" s="88" t="s">
        <v>308</v>
      </c>
      <c r="H1047" s="3" t="s">
        <v>22</v>
      </c>
      <c r="I1047" s="26" t="s">
        <v>29</v>
      </c>
      <c r="J1047" s="26" t="s">
        <v>108</v>
      </c>
      <c r="K1047" s="26">
        <v>45406</v>
      </c>
      <c r="L1047" s="89" t="s">
        <v>22</v>
      </c>
      <c r="M1047" s="89" t="s">
        <v>0</v>
      </c>
      <c r="N1047" s="86">
        <v>209</v>
      </c>
      <c r="O1047" s="86">
        <v>45406</v>
      </c>
      <c r="P1047" s="86">
        <v>45467</v>
      </c>
      <c r="Q1047" s="26">
        <v>45495</v>
      </c>
      <c r="R1047" s="86">
        <v>45595</v>
      </c>
      <c r="S1047" s="26"/>
      <c r="T1047" s="26" t="s">
        <v>65</v>
      </c>
    </row>
    <row r="1048" spans="1:20" x14ac:dyDescent="0.25">
      <c r="A1048" s="26">
        <v>93379027</v>
      </c>
      <c r="B1048" s="26" t="s">
        <v>87</v>
      </c>
      <c r="C1048" s="3" t="s">
        <v>1415</v>
      </c>
      <c r="D1048" s="26" t="s">
        <v>88</v>
      </c>
      <c r="E1048" s="86">
        <v>45055</v>
      </c>
      <c r="F1048" s="3" t="s">
        <v>27</v>
      </c>
      <c r="G1048" s="88" t="s">
        <v>306</v>
      </c>
      <c r="H1048" s="3" t="s">
        <v>7</v>
      </c>
      <c r="I1048" s="26" t="s">
        <v>29</v>
      </c>
      <c r="J1048" s="26" t="s">
        <v>108</v>
      </c>
      <c r="K1048" s="26">
        <v>45408</v>
      </c>
      <c r="L1048" s="89" t="s">
        <v>24</v>
      </c>
      <c r="M1048" s="89" t="s">
        <v>123</v>
      </c>
      <c r="N1048" s="86">
        <v>209</v>
      </c>
      <c r="O1048" s="86">
        <v>45408</v>
      </c>
      <c r="P1048" s="86"/>
      <c r="Q1048" s="26"/>
      <c r="R1048" s="86"/>
      <c r="S1048" s="26"/>
      <c r="T1048" s="26" t="s">
        <v>65</v>
      </c>
    </row>
    <row r="1049" spans="1:20" x14ac:dyDescent="0.25">
      <c r="A1049" s="26">
        <v>93382726</v>
      </c>
      <c r="B1049" s="26" t="s">
        <v>87</v>
      </c>
      <c r="C1049" s="3" t="s">
        <v>1416</v>
      </c>
      <c r="D1049" s="26" t="s">
        <v>89</v>
      </c>
      <c r="E1049" s="86">
        <v>45058</v>
      </c>
      <c r="F1049" s="3" t="s">
        <v>30</v>
      </c>
      <c r="G1049" s="88" t="s">
        <v>307</v>
      </c>
      <c r="H1049" s="3" t="s">
        <v>5</v>
      </c>
      <c r="I1049" s="26" t="s">
        <v>29</v>
      </c>
      <c r="J1049" s="26" t="s">
        <v>108</v>
      </c>
      <c r="K1049" s="26">
        <v>45397</v>
      </c>
      <c r="L1049" s="89" t="s">
        <v>5</v>
      </c>
      <c r="M1049" s="89" t="s">
        <v>0</v>
      </c>
      <c r="N1049" s="86">
        <v>209</v>
      </c>
      <c r="O1049" s="86">
        <v>45397</v>
      </c>
      <c r="P1049" s="86">
        <v>45427</v>
      </c>
      <c r="Q1049" s="26">
        <v>45457</v>
      </c>
      <c r="R1049" s="86">
        <v>45604</v>
      </c>
      <c r="S1049" s="26"/>
      <c r="T1049" s="26" t="s">
        <v>65</v>
      </c>
    </row>
    <row r="1050" spans="1:20" x14ac:dyDescent="0.25">
      <c r="A1050" s="26">
        <v>93388583</v>
      </c>
      <c r="B1050" s="26" t="s">
        <v>87</v>
      </c>
      <c r="C1050" s="3" t="s">
        <v>1417</v>
      </c>
      <c r="D1050" s="26" t="s">
        <v>88</v>
      </c>
      <c r="E1050" s="86">
        <v>45063</v>
      </c>
      <c r="F1050" s="3" t="s">
        <v>27</v>
      </c>
      <c r="G1050" s="88" t="s">
        <v>305</v>
      </c>
      <c r="H1050" s="3" t="s">
        <v>17</v>
      </c>
      <c r="I1050" s="26" t="s">
        <v>29</v>
      </c>
      <c r="J1050" s="26" t="s">
        <v>108</v>
      </c>
      <c r="K1050" s="26">
        <v>45390</v>
      </c>
      <c r="L1050" s="89" t="s">
        <v>17</v>
      </c>
      <c r="M1050" s="89" t="s">
        <v>123</v>
      </c>
      <c r="N1050" s="86">
        <v>209</v>
      </c>
      <c r="O1050" s="86">
        <v>45390</v>
      </c>
      <c r="P1050" s="86">
        <v>45421</v>
      </c>
      <c r="Q1050" s="26"/>
      <c r="R1050" s="86">
        <v>45590</v>
      </c>
      <c r="S1050" s="26"/>
      <c r="T1050" s="26" t="s">
        <v>65</v>
      </c>
    </row>
    <row r="1051" spans="1:20" x14ac:dyDescent="0.25">
      <c r="A1051" s="26">
        <v>93413613</v>
      </c>
      <c r="B1051" s="26" t="s">
        <v>87</v>
      </c>
      <c r="C1051" s="3" t="s">
        <v>1418</v>
      </c>
      <c r="D1051" s="26" t="s">
        <v>88</v>
      </c>
      <c r="E1051" s="86">
        <v>45082</v>
      </c>
      <c r="F1051" s="3" t="s">
        <v>27</v>
      </c>
      <c r="G1051" s="88" t="s">
        <v>700</v>
      </c>
      <c r="H1051" s="3" t="s">
        <v>140</v>
      </c>
      <c r="I1051" s="26" t="s">
        <v>29</v>
      </c>
      <c r="J1051" s="26" t="s">
        <v>108</v>
      </c>
      <c r="K1051" s="26">
        <v>45405</v>
      </c>
      <c r="L1051" s="89" t="s">
        <v>140</v>
      </c>
      <c r="M1051" s="89" t="s">
        <v>123</v>
      </c>
      <c r="N1051" s="86">
        <v>209</v>
      </c>
      <c r="O1051" s="86"/>
      <c r="P1051" s="86"/>
      <c r="Q1051" s="26"/>
      <c r="R1051" s="86">
        <v>45595</v>
      </c>
      <c r="S1051" s="26"/>
      <c r="T1051" s="26" t="s">
        <v>65</v>
      </c>
    </row>
    <row r="1052" spans="1:20" x14ac:dyDescent="0.25">
      <c r="A1052" s="26">
        <v>93415798</v>
      </c>
      <c r="B1052" s="26" t="s">
        <v>87</v>
      </c>
      <c r="C1052" s="3" t="s">
        <v>1419</v>
      </c>
      <c r="D1052" s="26" t="s">
        <v>89</v>
      </c>
      <c r="E1052" s="86">
        <v>45084</v>
      </c>
      <c r="F1052" s="3" t="s">
        <v>0</v>
      </c>
      <c r="G1052" s="88" t="s">
        <v>478</v>
      </c>
      <c r="H1052" s="3" t="s">
        <v>130</v>
      </c>
      <c r="I1052" s="26" t="s">
        <v>29</v>
      </c>
      <c r="J1052" s="26" t="s">
        <v>108</v>
      </c>
      <c r="K1052" s="26">
        <v>45397</v>
      </c>
      <c r="L1052" s="89" t="s">
        <v>130</v>
      </c>
      <c r="M1052" s="89" t="s">
        <v>0</v>
      </c>
      <c r="N1052" s="86">
        <v>209</v>
      </c>
      <c r="O1052" s="86">
        <v>45397</v>
      </c>
      <c r="P1052" s="86">
        <v>45435</v>
      </c>
      <c r="Q1052" s="26">
        <v>45467</v>
      </c>
      <c r="R1052" s="86">
        <v>45603</v>
      </c>
      <c r="S1052" s="26"/>
      <c r="T1052" s="26" t="s">
        <v>65</v>
      </c>
    </row>
    <row r="1053" spans="1:20" x14ac:dyDescent="0.25">
      <c r="A1053" s="26">
        <v>93441581</v>
      </c>
      <c r="B1053" s="26" t="s">
        <v>87</v>
      </c>
      <c r="C1053" s="3" t="s">
        <v>1420</v>
      </c>
      <c r="D1053" s="26" t="s">
        <v>89</v>
      </c>
      <c r="E1053" s="86">
        <v>45104</v>
      </c>
      <c r="F1053" s="3" t="s">
        <v>0</v>
      </c>
      <c r="G1053" s="88" t="s">
        <v>307</v>
      </c>
      <c r="H1053" s="3" t="s">
        <v>10</v>
      </c>
      <c r="I1053" s="26" t="s">
        <v>29</v>
      </c>
      <c r="J1053" s="26" t="s">
        <v>108</v>
      </c>
      <c r="K1053" s="26">
        <v>45411</v>
      </c>
      <c r="L1053" s="89" t="s">
        <v>10</v>
      </c>
      <c r="M1053" s="89" t="s">
        <v>0</v>
      </c>
      <c r="N1053" s="86">
        <v>209</v>
      </c>
      <c r="O1053" s="86">
        <v>45411</v>
      </c>
      <c r="P1053" s="86"/>
      <c r="Q1053" s="26"/>
      <c r="R1053" s="86"/>
      <c r="S1053" s="26"/>
      <c r="T1053" s="26" t="s">
        <v>65</v>
      </c>
    </row>
    <row r="1054" spans="1:20" x14ac:dyDescent="0.25">
      <c r="A1054" s="26">
        <v>93441802</v>
      </c>
      <c r="B1054" s="26" t="s">
        <v>87</v>
      </c>
      <c r="C1054" s="3" t="s">
        <v>1421</v>
      </c>
      <c r="D1054" s="26" t="s">
        <v>89</v>
      </c>
      <c r="E1054" s="86">
        <v>45104</v>
      </c>
      <c r="F1054" s="3" t="s">
        <v>0</v>
      </c>
      <c r="G1054" s="88" t="s">
        <v>307</v>
      </c>
      <c r="H1054" s="3" t="s">
        <v>3</v>
      </c>
      <c r="I1054" s="26" t="s">
        <v>29</v>
      </c>
      <c r="J1054" s="26" t="s">
        <v>108</v>
      </c>
      <c r="K1054" s="26">
        <v>45414</v>
      </c>
      <c r="L1054" s="89" t="s">
        <v>3</v>
      </c>
      <c r="M1054" s="89" t="s">
        <v>0</v>
      </c>
      <c r="N1054" s="86">
        <v>209</v>
      </c>
      <c r="O1054" s="86">
        <v>45414</v>
      </c>
      <c r="P1054" s="86">
        <v>45474</v>
      </c>
      <c r="Q1054" s="26">
        <v>45506</v>
      </c>
      <c r="R1054" s="86"/>
      <c r="S1054" s="26"/>
      <c r="T1054" s="26" t="s">
        <v>65</v>
      </c>
    </row>
    <row r="1055" spans="1:20" x14ac:dyDescent="0.25">
      <c r="A1055" s="26">
        <v>93444388</v>
      </c>
      <c r="B1055" s="26" t="s">
        <v>87</v>
      </c>
      <c r="C1055" s="3" t="s">
        <v>1422</v>
      </c>
      <c r="D1055" s="26" t="s">
        <v>88</v>
      </c>
      <c r="E1055" s="86">
        <v>45106</v>
      </c>
      <c r="F1055" s="3" t="s">
        <v>0</v>
      </c>
      <c r="G1055" s="88" t="s">
        <v>307</v>
      </c>
      <c r="H1055" s="3" t="s">
        <v>3</v>
      </c>
      <c r="I1055" s="26" t="s">
        <v>29</v>
      </c>
      <c r="J1055" s="26" t="s">
        <v>108</v>
      </c>
      <c r="K1055" s="26">
        <v>45406</v>
      </c>
      <c r="L1055" s="89" t="s">
        <v>3</v>
      </c>
      <c r="M1055" s="89" t="s">
        <v>0</v>
      </c>
      <c r="N1055" s="86">
        <v>209</v>
      </c>
      <c r="O1055" s="86">
        <v>45406</v>
      </c>
      <c r="P1055" s="86">
        <v>45463</v>
      </c>
      <c r="Q1055" s="26"/>
      <c r="R1055" s="86"/>
      <c r="S1055" s="26"/>
      <c r="T1055" s="26" t="s">
        <v>65</v>
      </c>
    </row>
    <row r="1056" spans="1:20" x14ac:dyDescent="0.25">
      <c r="A1056" s="26">
        <v>93456764</v>
      </c>
      <c r="B1056" s="26" t="s">
        <v>87</v>
      </c>
      <c r="C1056" s="3" t="s">
        <v>1423</v>
      </c>
      <c r="D1056" s="26" t="s">
        <v>89</v>
      </c>
      <c r="E1056" s="86">
        <v>45115</v>
      </c>
      <c r="F1056" s="3" t="s">
        <v>27</v>
      </c>
      <c r="G1056" s="88" t="s">
        <v>306</v>
      </c>
      <c r="H1056" s="3" t="s">
        <v>17</v>
      </c>
      <c r="I1056" s="26" t="s">
        <v>29</v>
      </c>
      <c r="J1056" s="26" t="s">
        <v>108</v>
      </c>
      <c r="K1056" s="26">
        <v>45391</v>
      </c>
      <c r="L1056" s="89" t="s">
        <v>25</v>
      </c>
      <c r="M1056" s="89" t="s">
        <v>131</v>
      </c>
      <c r="N1056" s="86">
        <v>209</v>
      </c>
      <c r="O1056" s="86"/>
      <c r="P1056" s="86"/>
      <c r="Q1056" s="26"/>
      <c r="R1056" s="86"/>
      <c r="S1056" s="26"/>
      <c r="T1056" s="26" t="s">
        <v>65</v>
      </c>
    </row>
    <row r="1057" spans="1:20" x14ac:dyDescent="0.25">
      <c r="A1057" s="26">
        <v>93474973</v>
      </c>
      <c r="B1057" s="26" t="s">
        <v>87</v>
      </c>
      <c r="C1057" s="3" t="s">
        <v>1424</v>
      </c>
      <c r="D1057" s="26" t="s">
        <v>88</v>
      </c>
      <c r="E1057" s="86">
        <v>45129</v>
      </c>
      <c r="F1057" s="3" t="s">
        <v>0</v>
      </c>
      <c r="G1057" s="88" t="s">
        <v>312</v>
      </c>
      <c r="H1057" s="3" t="s">
        <v>10</v>
      </c>
      <c r="I1057" s="26" t="s">
        <v>29</v>
      </c>
      <c r="J1057" s="26" t="s">
        <v>108</v>
      </c>
      <c r="K1057" s="26">
        <v>45390</v>
      </c>
      <c r="L1057" s="89" t="s">
        <v>10</v>
      </c>
      <c r="M1057" s="89" t="s">
        <v>0</v>
      </c>
      <c r="N1057" s="86">
        <v>209</v>
      </c>
      <c r="O1057" s="86">
        <v>45390</v>
      </c>
      <c r="P1057" s="86">
        <v>45443</v>
      </c>
      <c r="Q1057" s="26">
        <v>45482</v>
      </c>
      <c r="R1057" s="86"/>
      <c r="S1057" s="26"/>
      <c r="T1057" s="26" t="s">
        <v>65</v>
      </c>
    </row>
    <row r="1058" spans="1:20" x14ac:dyDescent="0.25">
      <c r="A1058" s="26">
        <v>93483946</v>
      </c>
      <c r="B1058" s="26" t="s">
        <v>87</v>
      </c>
      <c r="C1058" s="3" t="s">
        <v>1425</v>
      </c>
      <c r="D1058" s="26" t="s">
        <v>88</v>
      </c>
      <c r="E1058" s="86">
        <v>45137</v>
      </c>
      <c r="F1058" s="3" t="s">
        <v>27</v>
      </c>
      <c r="G1058" s="88" t="s">
        <v>305</v>
      </c>
      <c r="H1058" s="3" t="s">
        <v>138</v>
      </c>
      <c r="I1058" s="26" t="s">
        <v>29</v>
      </c>
      <c r="J1058" s="26" t="s">
        <v>108</v>
      </c>
      <c r="K1058" s="26">
        <v>45399</v>
      </c>
      <c r="L1058" s="89" t="s">
        <v>26</v>
      </c>
      <c r="M1058" s="89" t="s">
        <v>131</v>
      </c>
      <c r="N1058" s="86">
        <v>209</v>
      </c>
      <c r="O1058" s="86"/>
      <c r="P1058" s="86"/>
      <c r="Q1058" s="26"/>
      <c r="R1058" s="86"/>
      <c r="S1058" s="26"/>
      <c r="T1058" s="26" t="s">
        <v>65</v>
      </c>
    </row>
    <row r="1059" spans="1:20" x14ac:dyDescent="0.25">
      <c r="A1059" s="26">
        <v>93502800</v>
      </c>
      <c r="B1059" s="26" t="s">
        <v>87</v>
      </c>
      <c r="C1059" s="3" t="s">
        <v>1426</v>
      </c>
      <c r="D1059" s="26" t="s">
        <v>89</v>
      </c>
      <c r="E1059" s="86">
        <v>45152</v>
      </c>
      <c r="F1059" s="3" t="s">
        <v>27</v>
      </c>
      <c r="G1059" s="88" t="s">
        <v>306</v>
      </c>
      <c r="H1059" s="3" t="s">
        <v>8</v>
      </c>
      <c r="I1059" s="26" t="s">
        <v>29</v>
      </c>
      <c r="J1059" s="26" t="s">
        <v>108</v>
      </c>
      <c r="K1059" s="26">
        <v>45404</v>
      </c>
      <c r="L1059" s="89" t="s">
        <v>25</v>
      </c>
      <c r="M1059" s="89" t="s">
        <v>131</v>
      </c>
      <c r="N1059" s="86">
        <v>209</v>
      </c>
      <c r="O1059" s="86"/>
      <c r="P1059" s="86"/>
      <c r="Q1059" s="26"/>
      <c r="R1059" s="86"/>
      <c r="S1059" s="26"/>
      <c r="T1059" s="26" t="s">
        <v>65</v>
      </c>
    </row>
    <row r="1060" spans="1:20" x14ac:dyDescent="0.25">
      <c r="A1060" s="26">
        <v>93508847</v>
      </c>
      <c r="B1060" s="26" t="s">
        <v>87</v>
      </c>
      <c r="C1060" s="3" t="s">
        <v>1427</v>
      </c>
      <c r="D1060" s="26" t="s">
        <v>89</v>
      </c>
      <c r="E1060" s="86">
        <v>45156</v>
      </c>
      <c r="F1060" s="3" t="s">
        <v>31</v>
      </c>
      <c r="G1060" s="88" t="s">
        <v>306</v>
      </c>
      <c r="H1060" s="3" t="s">
        <v>135</v>
      </c>
      <c r="I1060" s="26" t="s">
        <v>29</v>
      </c>
      <c r="J1060" s="26" t="s">
        <v>108</v>
      </c>
      <c r="K1060" s="26">
        <v>45392</v>
      </c>
      <c r="L1060" s="89" t="s">
        <v>135</v>
      </c>
      <c r="M1060" s="89" t="s">
        <v>123</v>
      </c>
      <c r="N1060" s="86">
        <v>209</v>
      </c>
      <c r="O1060" s="86">
        <v>45392</v>
      </c>
      <c r="P1060" s="86">
        <v>45422</v>
      </c>
      <c r="Q1060" s="26"/>
      <c r="R1060" s="86">
        <v>45601</v>
      </c>
      <c r="S1060" s="26">
        <v>45601</v>
      </c>
      <c r="T1060" s="26" t="s">
        <v>65</v>
      </c>
    </row>
    <row r="1061" spans="1:20" x14ac:dyDescent="0.25">
      <c r="A1061" s="26">
        <v>93512495</v>
      </c>
      <c r="B1061" s="26" t="s">
        <v>87</v>
      </c>
      <c r="C1061" s="3" t="s">
        <v>1428</v>
      </c>
      <c r="D1061" s="26" t="s">
        <v>89</v>
      </c>
      <c r="E1061" s="86">
        <v>45160</v>
      </c>
      <c r="F1061" s="3" t="s">
        <v>0</v>
      </c>
      <c r="G1061" s="88" t="s">
        <v>307</v>
      </c>
      <c r="H1061" s="3" t="s">
        <v>1</v>
      </c>
      <c r="I1061" s="26" t="s">
        <v>29</v>
      </c>
      <c r="J1061" s="26" t="s">
        <v>108</v>
      </c>
      <c r="K1061" s="26">
        <v>45391</v>
      </c>
      <c r="L1061" s="89" t="s">
        <v>1</v>
      </c>
      <c r="M1061" s="89" t="s">
        <v>0</v>
      </c>
      <c r="N1061" s="86">
        <v>209</v>
      </c>
      <c r="O1061" s="86">
        <v>45391</v>
      </c>
      <c r="P1061" s="86">
        <v>45454</v>
      </c>
      <c r="Q1061" s="26">
        <v>45519</v>
      </c>
      <c r="R1061" s="86"/>
      <c r="S1061" s="26"/>
      <c r="T1061" s="26" t="s">
        <v>65</v>
      </c>
    </row>
    <row r="1062" spans="1:20" x14ac:dyDescent="0.25">
      <c r="A1062" s="26">
        <v>93523418</v>
      </c>
      <c r="B1062" s="26" t="s">
        <v>87</v>
      </c>
      <c r="C1062" s="3" t="s">
        <v>1429</v>
      </c>
      <c r="D1062" s="26" t="s">
        <v>88</v>
      </c>
      <c r="E1062" s="86">
        <v>45170</v>
      </c>
      <c r="F1062" s="3" t="s">
        <v>27</v>
      </c>
      <c r="G1062" s="88" t="s">
        <v>550</v>
      </c>
      <c r="H1062" s="3" t="s">
        <v>12</v>
      </c>
      <c r="I1062" s="26" t="s">
        <v>29</v>
      </c>
      <c r="J1062" s="26" t="s">
        <v>108</v>
      </c>
      <c r="K1062" s="26">
        <v>45405</v>
      </c>
      <c r="L1062" s="89" t="s">
        <v>25</v>
      </c>
      <c r="M1062" s="89" t="s">
        <v>131</v>
      </c>
      <c r="N1062" s="86">
        <v>209</v>
      </c>
      <c r="O1062" s="86"/>
      <c r="P1062" s="86"/>
      <c r="Q1062" s="26"/>
      <c r="R1062" s="86"/>
      <c r="S1062" s="26"/>
      <c r="T1062" s="26" t="s">
        <v>65</v>
      </c>
    </row>
    <row r="1063" spans="1:20" x14ac:dyDescent="0.25">
      <c r="A1063" s="26">
        <v>93525617</v>
      </c>
      <c r="B1063" s="26" t="s">
        <v>87</v>
      </c>
      <c r="C1063" s="3" t="s">
        <v>1430</v>
      </c>
      <c r="D1063" s="26" t="s">
        <v>89</v>
      </c>
      <c r="E1063" s="86">
        <v>45171</v>
      </c>
      <c r="F1063" s="3" t="s">
        <v>0</v>
      </c>
      <c r="G1063" s="88" t="s">
        <v>312</v>
      </c>
      <c r="H1063" s="3" t="s">
        <v>3</v>
      </c>
      <c r="I1063" s="26" t="s">
        <v>29</v>
      </c>
      <c r="J1063" s="26" t="s">
        <v>108</v>
      </c>
      <c r="K1063" s="26">
        <v>45395</v>
      </c>
      <c r="L1063" s="89" t="s">
        <v>3</v>
      </c>
      <c r="M1063" s="89" t="s">
        <v>0</v>
      </c>
      <c r="N1063" s="86">
        <v>209</v>
      </c>
      <c r="O1063" s="86">
        <v>45395</v>
      </c>
      <c r="P1063" s="86">
        <v>45460</v>
      </c>
      <c r="Q1063" s="26">
        <v>45498</v>
      </c>
      <c r="R1063" s="86"/>
      <c r="S1063" s="26"/>
      <c r="T1063" s="26" t="s">
        <v>65</v>
      </c>
    </row>
    <row r="1064" spans="1:20" x14ac:dyDescent="0.25">
      <c r="A1064" s="26">
        <v>93542153</v>
      </c>
      <c r="B1064" s="26" t="s">
        <v>87</v>
      </c>
      <c r="C1064" s="3" t="s">
        <v>1431</v>
      </c>
      <c r="D1064" s="26" t="s">
        <v>89</v>
      </c>
      <c r="E1064" s="86">
        <v>45184</v>
      </c>
      <c r="F1064" s="3" t="s">
        <v>27</v>
      </c>
      <c r="G1064" s="88" t="s">
        <v>306</v>
      </c>
      <c r="H1064" s="3" t="s">
        <v>7</v>
      </c>
      <c r="I1064" s="26" t="s">
        <v>29</v>
      </c>
      <c r="J1064" s="26" t="s">
        <v>108</v>
      </c>
      <c r="K1064" s="26">
        <v>45402</v>
      </c>
      <c r="L1064" s="89" t="s">
        <v>25</v>
      </c>
      <c r="M1064" s="89" t="s">
        <v>131</v>
      </c>
      <c r="N1064" s="86">
        <v>209</v>
      </c>
      <c r="O1064" s="86"/>
      <c r="P1064" s="86"/>
      <c r="Q1064" s="26"/>
      <c r="R1064" s="86"/>
      <c r="S1064" s="26"/>
      <c r="T1064" s="26" t="s">
        <v>65</v>
      </c>
    </row>
    <row r="1065" spans="1:20" x14ac:dyDescent="0.25">
      <c r="A1065" s="26">
        <v>93553235</v>
      </c>
      <c r="B1065" s="26" t="s">
        <v>87</v>
      </c>
      <c r="C1065" s="3" t="s">
        <v>1432</v>
      </c>
      <c r="D1065" s="26" t="s">
        <v>88</v>
      </c>
      <c r="E1065" s="86">
        <v>45193</v>
      </c>
      <c r="F1065" s="3" t="s">
        <v>0</v>
      </c>
      <c r="G1065" s="88" t="s">
        <v>311</v>
      </c>
      <c r="H1065" s="3" t="s">
        <v>23</v>
      </c>
      <c r="I1065" s="26" t="s">
        <v>29</v>
      </c>
      <c r="J1065" s="26" t="s">
        <v>108</v>
      </c>
      <c r="K1065" s="26">
        <v>45399</v>
      </c>
      <c r="L1065" s="89" t="s">
        <v>23</v>
      </c>
      <c r="M1065" s="89" t="s">
        <v>0</v>
      </c>
      <c r="N1065" s="86">
        <v>209</v>
      </c>
      <c r="O1065" s="86">
        <v>45399</v>
      </c>
      <c r="P1065" s="86">
        <v>45468</v>
      </c>
      <c r="Q1065" s="26">
        <v>45497</v>
      </c>
      <c r="R1065" s="86">
        <v>45593</v>
      </c>
      <c r="S1065" s="26">
        <v>45590</v>
      </c>
      <c r="T1065" s="26" t="s">
        <v>110</v>
      </c>
    </row>
    <row r="1066" spans="1:20" x14ac:dyDescent="0.25">
      <c r="A1066" s="26">
        <v>93554545</v>
      </c>
      <c r="B1066" s="26" t="s">
        <v>87</v>
      </c>
      <c r="C1066" s="3" t="s">
        <v>1433</v>
      </c>
      <c r="D1066" s="26" t="s">
        <v>89</v>
      </c>
      <c r="E1066" s="86">
        <v>45194</v>
      </c>
      <c r="F1066" s="3" t="s">
        <v>0</v>
      </c>
      <c r="G1066" s="88" t="s">
        <v>307</v>
      </c>
      <c r="H1066" s="3" t="s">
        <v>130</v>
      </c>
      <c r="I1066" s="26" t="s">
        <v>29</v>
      </c>
      <c r="J1066" s="26" t="s">
        <v>108</v>
      </c>
      <c r="K1066" s="26">
        <v>45393</v>
      </c>
      <c r="L1066" s="89" t="s">
        <v>130</v>
      </c>
      <c r="M1066" s="89" t="s">
        <v>0</v>
      </c>
      <c r="N1066" s="86">
        <v>209</v>
      </c>
      <c r="O1066" s="86">
        <v>45393</v>
      </c>
      <c r="P1066" s="86">
        <v>45433</v>
      </c>
      <c r="Q1066" s="26">
        <v>45495</v>
      </c>
      <c r="R1066" s="86">
        <v>45580</v>
      </c>
      <c r="S1066" s="26"/>
      <c r="T1066" s="26" t="s">
        <v>65</v>
      </c>
    </row>
    <row r="1067" spans="1:20" x14ac:dyDescent="0.25">
      <c r="A1067" s="26">
        <v>93554578</v>
      </c>
      <c r="B1067" s="26" t="s">
        <v>87</v>
      </c>
      <c r="C1067" s="3" t="s">
        <v>1434</v>
      </c>
      <c r="D1067" s="26" t="s">
        <v>88</v>
      </c>
      <c r="E1067" s="86">
        <v>45192</v>
      </c>
      <c r="F1067" s="3" t="s">
        <v>27</v>
      </c>
      <c r="G1067" s="88" t="s">
        <v>306</v>
      </c>
      <c r="H1067" s="3" t="s">
        <v>141</v>
      </c>
      <c r="I1067" s="26" t="s">
        <v>29</v>
      </c>
      <c r="J1067" s="26" t="s">
        <v>108</v>
      </c>
      <c r="K1067" s="26">
        <v>45400</v>
      </c>
      <c r="L1067" s="89" t="s">
        <v>141</v>
      </c>
      <c r="M1067" s="89" t="s">
        <v>129</v>
      </c>
      <c r="N1067" s="86">
        <v>209</v>
      </c>
      <c r="O1067" s="86">
        <v>45400</v>
      </c>
      <c r="P1067" s="86">
        <v>45463</v>
      </c>
      <c r="Q1067" s="26">
        <v>45493</v>
      </c>
      <c r="R1067" s="86">
        <v>45586</v>
      </c>
      <c r="S1067" s="26">
        <v>45586</v>
      </c>
      <c r="T1067" s="26" t="s">
        <v>110</v>
      </c>
    </row>
    <row r="1068" spans="1:20" x14ac:dyDescent="0.25">
      <c r="A1068" s="26">
        <v>93560858</v>
      </c>
      <c r="B1068" s="26" t="s">
        <v>87</v>
      </c>
      <c r="C1068" s="3" t="s">
        <v>1435</v>
      </c>
      <c r="D1068" s="26" t="s">
        <v>89</v>
      </c>
      <c r="E1068" s="86">
        <v>45199</v>
      </c>
      <c r="F1068" s="3" t="s">
        <v>0</v>
      </c>
      <c r="G1068" s="88" t="s">
        <v>307</v>
      </c>
      <c r="H1068" s="3" t="s">
        <v>10</v>
      </c>
      <c r="I1068" s="26" t="s">
        <v>29</v>
      </c>
      <c r="J1068" s="26" t="s">
        <v>108</v>
      </c>
      <c r="K1068" s="26">
        <v>45390</v>
      </c>
      <c r="L1068" s="89" t="s">
        <v>10</v>
      </c>
      <c r="M1068" s="89" t="s">
        <v>0</v>
      </c>
      <c r="N1068" s="86">
        <v>209</v>
      </c>
      <c r="O1068" s="86">
        <v>45390</v>
      </c>
      <c r="P1068" s="86">
        <v>45446</v>
      </c>
      <c r="Q1068" s="26">
        <v>45495</v>
      </c>
      <c r="R1068" s="86"/>
      <c r="S1068" s="26"/>
      <c r="T1068" s="26" t="s">
        <v>65</v>
      </c>
    </row>
    <row r="1069" spans="1:20" x14ac:dyDescent="0.25">
      <c r="A1069" s="26">
        <v>93561112</v>
      </c>
      <c r="B1069" s="26" t="s">
        <v>87</v>
      </c>
      <c r="C1069" s="3" t="s">
        <v>1436</v>
      </c>
      <c r="D1069" s="26" t="s">
        <v>88</v>
      </c>
      <c r="E1069" s="86">
        <v>45198</v>
      </c>
      <c r="F1069" s="3" t="s">
        <v>0</v>
      </c>
      <c r="G1069" s="88" t="s">
        <v>428</v>
      </c>
      <c r="H1069" s="3" t="s">
        <v>22</v>
      </c>
      <c r="I1069" s="26" t="s">
        <v>29</v>
      </c>
      <c r="J1069" s="26" t="s">
        <v>108</v>
      </c>
      <c r="K1069" s="26">
        <v>45390</v>
      </c>
      <c r="L1069" s="89" t="s">
        <v>22</v>
      </c>
      <c r="M1069" s="89" t="s">
        <v>0</v>
      </c>
      <c r="N1069" s="86">
        <v>209</v>
      </c>
      <c r="O1069" s="86">
        <v>45390</v>
      </c>
      <c r="P1069" s="86">
        <v>45448</v>
      </c>
      <c r="Q1069" s="26"/>
      <c r="R1069" s="86"/>
      <c r="S1069" s="26"/>
      <c r="T1069" s="26" t="s">
        <v>65</v>
      </c>
    </row>
    <row r="1070" spans="1:20" x14ac:dyDescent="0.25">
      <c r="A1070" s="26">
        <v>93561569</v>
      </c>
      <c r="B1070" s="26" t="s">
        <v>87</v>
      </c>
      <c r="C1070" s="3" t="s">
        <v>1437</v>
      </c>
      <c r="D1070" s="26" t="s">
        <v>88</v>
      </c>
      <c r="E1070" s="86">
        <v>45199</v>
      </c>
      <c r="F1070" s="3" t="s">
        <v>0</v>
      </c>
      <c r="G1070" s="88" t="s">
        <v>428</v>
      </c>
      <c r="H1070" s="3" t="s">
        <v>1</v>
      </c>
      <c r="I1070" s="26" t="s">
        <v>29</v>
      </c>
      <c r="J1070" s="26" t="s">
        <v>108</v>
      </c>
      <c r="K1070" s="26">
        <v>45390</v>
      </c>
      <c r="L1070" s="89" t="s">
        <v>1</v>
      </c>
      <c r="M1070" s="89" t="s">
        <v>0</v>
      </c>
      <c r="N1070" s="86">
        <v>209</v>
      </c>
      <c r="O1070" s="86">
        <v>45390</v>
      </c>
      <c r="P1070" s="86">
        <v>45450</v>
      </c>
      <c r="Q1070" s="26">
        <v>45488</v>
      </c>
      <c r="R1070" s="86"/>
      <c r="S1070" s="26"/>
      <c r="T1070" s="26" t="s">
        <v>65</v>
      </c>
    </row>
    <row r="1071" spans="1:20" x14ac:dyDescent="0.25">
      <c r="A1071" s="26">
        <v>93564071</v>
      </c>
      <c r="B1071" s="26" t="s">
        <v>87</v>
      </c>
      <c r="C1071" s="3" t="s">
        <v>1438</v>
      </c>
      <c r="D1071" s="26" t="s">
        <v>89</v>
      </c>
      <c r="E1071" s="86">
        <v>45201</v>
      </c>
      <c r="F1071" s="3" t="s">
        <v>0</v>
      </c>
      <c r="G1071" s="88" t="s">
        <v>307</v>
      </c>
      <c r="H1071" s="3" t="s">
        <v>4</v>
      </c>
      <c r="I1071" s="26" t="s">
        <v>29</v>
      </c>
      <c r="J1071" s="26" t="s">
        <v>108</v>
      </c>
      <c r="K1071" s="26">
        <v>45413</v>
      </c>
      <c r="L1071" s="89" t="s">
        <v>4</v>
      </c>
      <c r="M1071" s="89" t="s">
        <v>0</v>
      </c>
      <c r="N1071" s="86">
        <v>209</v>
      </c>
      <c r="O1071" s="86">
        <v>45413</v>
      </c>
      <c r="P1071" s="86">
        <v>45474</v>
      </c>
      <c r="Q1071" s="26">
        <v>45509</v>
      </c>
      <c r="R1071" s="86"/>
      <c r="S1071" s="26"/>
      <c r="T1071" s="26" t="s">
        <v>65</v>
      </c>
    </row>
    <row r="1072" spans="1:20" x14ac:dyDescent="0.25">
      <c r="A1072" s="26">
        <v>93564113</v>
      </c>
      <c r="B1072" s="26" t="s">
        <v>87</v>
      </c>
      <c r="C1072" s="3" t="s">
        <v>1439</v>
      </c>
      <c r="D1072" s="26" t="s">
        <v>88</v>
      </c>
      <c r="E1072" s="86">
        <v>45201</v>
      </c>
      <c r="F1072" s="3" t="s">
        <v>28</v>
      </c>
      <c r="G1072" s="88" t="s">
        <v>306</v>
      </c>
      <c r="H1072" s="3" t="s">
        <v>24</v>
      </c>
      <c r="I1072" s="26" t="s">
        <v>29</v>
      </c>
      <c r="J1072" s="26" t="s">
        <v>108</v>
      </c>
      <c r="K1072" s="26">
        <v>45388</v>
      </c>
      <c r="L1072" s="89" t="s">
        <v>24</v>
      </c>
      <c r="M1072" s="89" t="s">
        <v>123</v>
      </c>
      <c r="N1072" s="86">
        <v>209</v>
      </c>
      <c r="O1072" s="86">
        <v>45388</v>
      </c>
      <c r="P1072" s="86">
        <v>45421</v>
      </c>
      <c r="Q1072" s="26">
        <v>45477</v>
      </c>
      <c r="R1072" s="86"/>
      <c r="S1072" s="26"/>
      <c r="T1072" s="26" t="s">
        <v>65</v>
      </c>
    </row>
    <row r="1073" spans="1:20" x14ac:dyDescent="0.25">
      <c r="A1073" s="26">
        <v>93564895</v>
      </c>
      <c r="B1073" s="26" t="s">
        <v>87</v>
      </c>
      <c r="C1073" s="3" t="s">
        <v>1440</v>
      </c>
      <c r="D1073" s="26" t="s">
        <v>88</v>
      </c>
      <c r="E1073" s="86">
        <v>45202</v>
      </c>
      <c r="F1073" s="3" t="s">
        <v>0</v>
      </c>
      <c r="G1073" s="88" t="s">
        <v>307</v>
      </c>
      <c r="H1073" s="3" t="s">
        <v>10</v>
      </c>
      <c r="I1073" s="26" t="s">
        <v>29</v>
      </c>
      <c r="J1073" s="26" t="s">
        <v>108</v>
      </c>
      <c r="K1073" s="26">
        <v>45400</v>
      </c>
      <c r="L1073" s="89" t="s">
        <v>10</v>
      </c>
      <c r="M1073" s="89" t="s">
        <v>0</v>
      </c>
      <c r="N1073" s="86">
        <v>209</v>
      </c>
      <c r="O1073" s="86">
        <v>45400</v>
      </c>
      <c r="P1073" s="86">
        <v>45458</v>
      </c>
      <c r="Q1073" s="26">
        <v>45497</v>
      </c>
      <c r="R1073" s="86"/>
      <c r="S1073" s="26"/>
      <c r="T1073" s="26" t="s">
        <v>65</v>
      </c>
    </row>
    <row r="1074" spans="1:20" x14ac:dyDescent="0.25">
      <c r="A1074" s="26">
        <v>93565964</v>
      </c>
      <c r="B1074" s="26" t="s">
        <v>87</v>
      </c>
      <c r="C1074" s="3" t="s">
        <v>1441</v>
      </c>
      <c r="D1074" s="26" t="s">
        <v>89</v>
      </c>
      <c r="E1074" s="86">
        <v>45201</v>
      </c>
      <c r="F1074" s="3" t="s">
        <v>27</v>
      </c>
      <c r="G1074" s="88" t="s">
        <v>921</v>
      </c>
      <c r="H1074" s="3" t="s">
        <v>138</v>
      </c>
      <c r="I1074" s="26" t="s">
        <v>29</v>
      </c>
      <c r="J1074" s="26" t="s">
        <v>108</v>
      </c>
      <c r="K1074" s="26">
        <v>45412</v>
      </c>
      <c r="L1074" s="89" t="s">
        <v>138</v>
      </c>
      <c r="M1074" s="89" t="s">
        <v>123</v>
      </c>
      <c r="N1074" s="86">
        <v>209</v>
      </c>
      <c r="O1074" s="86">
        <v>45412</v>
      </c>
      <c r="P1074" s="86">
        <v>45442</v>
      </c>
      <c r="Q1074" s="26">
        <v>45471</v>
      </c>
      <c r="R1074" s="86">
        <v>45594</v>
      </c>
      <c r="S1074" s="26"/>
      <c r="T1074" s="26" t="s">
        <v>65</v>
      </c>
    </row>
    <row r="1075" spans="1:20" x14ac:dyDescent="0.25">
      <c r="A1075" s="26">
        <v>93566496</v>
      </c>
      <c r="B1075" s="26" t="s">
        <v>87</v>
      </c>
      <c r="C1075" s="3" t="s">
        <v>1442</v>
      </c>
      <c r="D1075" s="26" t="s">
        <v>88</v>
      </c>
      <c r="E1075" s="86">
        <v>45203</v>
      </c>
      <c r="F1075" s="3" t="s">
        <v>0</v>
      </c>
      <c r="G1075" s="88" t="s">
        <v>314</v>
      </c>
      <c r="H1075" s="3" t="s">
        <v>4</v>
      </c>
      <c r="I1075" s="26" t="s">
        <v>29</v>
      </c>
      <c r="J1075" s="26" t="s">
        <v>108</v>
      </c>
      <c r="K1075" s="26">
        <v>45389</v>
      </c>
      <c r="L1075" s="89" t="s">
        <v>4</v>
      </c>
      <c r="M1075" s="89" t="s">
        <v>0</v>
      </c>
      <c r="N1075" s="86">
        <v>209</v>
      </c>
      <c r="O1075" s="86">
        <v>45389</v>
      </c>
      <c r="P1075" s="86">
        <v>45449</v>
      </c>
      <c r="Q1075" s="26">
        <v>45509</v>
      </c>
      <c r="R1075" s="86">
        <v>45580</v>
      </c>
      <c r="S1075" s="26">
        <v>45580</v>
      </c>
      <c r="T1075" s="26" t="s">
        <v>110</v>
      </c>
    </row>
    <row r="1076" spans="1:20" x14ac:dyDescent="0.25">
      <c r="A1076" s="26">
        <v>93566602</v>
      </c>
      <c r="B1076" s="26" t="s">
        <v>87</v>
      </c>
      <c r="C1076" s="3" t="s">
        <v>1443</v>
      </c>
      <c r="D1076" s="26" t="s">
        <v>88</v>
      </c>
      <c r="E1076" s="86">
        <v>45203</v>
      </c>
      <c r="F1076" s="3" t="s">
        <v>0</v>
      </c>
      <c r="G1076" s="88" t="s">
        <v>307</v>
      </c>
      <c r="H1076" s="3" t="s">
        <v>1</v>
      </c>
      <c r="I1076" s="26" t="s">
        <v>29</v>
      </c>
      <c r="J1076" s="26" t="s">
        <v>108</v>
      </c>
      <c r="K1076" s="26">
        <v>45393</v>
      </c>
      <c r="L1076" s="89" t="s">
        <v>1</v>
      </c>
      <c r="M1076" s="89" t="s">
        <v>0</v>
      </c>
      <c r="N1076" s="86">
        <v>209</v>
      </c>
      <c r="O1076" s="86">
        <v>45393</v>
      </c>
      <c r="P1076" s="86">
        <v>45419</v>
      </c>
      <c r="Q1076" s="26">
        <v>45481</v>
      </c>
      <c r="R1076" s="86"/>
      <c r="S1076" s="26"/>
      <c r="T1076" s="26" t="s">
        <v>65</v>
      </c>
    </row>
    <row r="1077" spans="1:20" x14ac:dyDescent="0.25">
      <c r="A1077" s="26">
        <v>93567597</v>
      </c>
      <c r="B1077" s="26" t="s">
        <v>87</v>
      </c>
      <c r="C1077" s="3" t="s">
        <v>1444</v>
      </c>
      <c r="D1077" s="26" t="s">
        <v>88</v>
      </c>
      <c r="E1077" s="86">
        <v>45204</v>
      </c>
      <c r="F1077" s="3" t="s">
        <v>27</v>
      </c>
      <c r="G1077" s="88" t="s">
        <v>739</v>
      </c>
      <c r="H1077" s="3" t="s">
        <v>138</v>
      </c>
      <c r="I1077" s="26" t="s">
        <v>29</v>
      </c>
      <c r="J1077" s="26" t="s">
        <v>108</v>
      </c>
      <c r="K1077" s="26">
        <v>45388</v>
      </c>
      <c r="L1077" s="89" t="s">
        <v>138</v>
      </c>
      <c r="M1077" s="89" t="s">
        <v>123</v>
      </c>
      <c r="N1077" s="86">
        <v>209</v>
      </c>
      <c r="O1077" s="86">
        <v>45388</v>
      </c>
      <c r="P1077" s="86">
        <v>45418</v>
      </c>
      <c r="Q1077" s="26">
        <v>45474</v>
      </c>
      <c r="R1077" s="86">
        <v>45586</v>
      </c>
      <c r="S1077" s="26"/>
      <c r="T1077" s="26" t="s">
        <v>65</v>
      </c>
    </row>
    <row r="1078" spans="1:20" x14ac:dyDescent="0.25">
      <c r="A1078" s="26">
        <v>93568802</v>
      </c>
      <c r="B1078" s="26" t="s">
        <v>87</v>
      </c>
      <c r="C1078" s="3" t="s">
        <v>1445</v>
      </c>
      <c r="D1078" s="26" t="s">
        <v>89</v>
      </c>
      <c r="E1078" s="86">
        <v>45205</v>
      </c>
      <c r="F1078" s="3" t="s">
        <v>28</v>
      </c>
      <c r="G1078" s="88" t="s">
        <v>493</v>
      </c>
      <c r="H1078" s="3" t="s">
        <v>24</v>
      </c>
      <c r="I1078" s="26" t="s">
        <v>29</v>
      </c>
      <c r="J1078" s="26" t="s">
        <v>108</v>
      </c>
      <c r="K1078" s="26">
        <v>45393</v>
      </c>
      <c r="L1078" s="89" t="s">
        <v>24</v>
      </c>
      <c r="M1078" s="89" t="s">
        <v>123</v>
      </c>
      <c r="N1078" s="86">
        <v>209</v>
      </c>
      <c r="O1078" s="86">
        <v>45393</v>
      </c>
      <c r="P1078" s="86"/>
      <c r="Q1078" s="26"/>
      <c r="R1078" s="86"/>
      <c r="S1078" s="26"/>
      <c r="T1078" s="26" t="s">
        <v>65</v>
      </c>
    </row>
    <row r="1079" spans="1:20" x14ac:dyDescent="0.25">
      <c r="A1079" s="26">
        <v>93568875</v>
      </c>
      <c r="B1079" s="26" t="s">
        <v>87</v>
      </c>
      <c r="C1079" s="3" t="s">
        <v>1446</v>
      </c>
      <c r="D1079" s="26" t="s">
        <v>88</v>
      </c>
      <c r="E1079" s="86">
        <v>45205</v>
      </c>
      <c r="F1079" s="3" t="s">
        <v>0</v>
      </c>
      <c r="G1079" s="88" t="s">
        <v>307</v>
      </c>
      <c r="H1079" s="3" t="s">
        <v>19</v>
      </c>
      <c r="I1079" s="26" t="s">
        <v>29</v>
      </c>
      <c r="J1079" s="26" t="s">
        <v>108</v>
      </c>
      <c r="K1079" s="26">
        <v>45392</v>
      </c>
      <c r="L1079" s="89" t="s">
        <v>19</v>
      </c>
      <c r="M1079" s="89" t="s">
        <v>0</v>
      </c>
      <c r="N1079" s="86">
        <v>209</v>
      </c>
      <c r="O1079" s="86">
        <v>45392</v>
      </c>
      <c r="P1079" s="86"/>
      <c r="Q1079" s="26"/>
      <c r="R1079" s="86"/>
      <c r="S1079" s="26"/>
      <c r="T1079" s="26" t="s">
        <v>65</v>
      </c>
    </row>
    <row r="1080" spans="1:20" x14ac:dyDescent="0.25">
      <c r="A1080" s="26">
        <v>93569660</v>
      </c>
      <c r="B1080" s="26" t="s">
        <v>87</v>
      </c>
      <c r="C1080" s="3" t="s">
        <v>1447</v>
      </c>
      <c r="D1080" s="26" t="s">
        <v>89</v>
      </c>
      <c r="E1080" s="86">
        <v>45206</v>
      </c>
      <c r="F1080" s="3" t="s">
        <v>0</v>
      </c>
      <c r="G1080" s="88" t="s">
        <v>307</v>
      </c>
      <c r="H1080" s="3" t="s">
        <v>2</v>
      </c>
      <c r="I1080" s="26" t="s">
        <v>29</v>
      </c>
      <c r="J1080" s="26" t="s">
        <v>108</v>
      </c>
      <c r="K1080" s="26">
        <v>45390</v>
      </c>
      <c r="L1080" s="89" t="s">
        <v>2</v>
      </c>
      <c r="M1080" s="89" t="s">
        <v>0</v>
      </c>
      <c r="N1080" s="86">
        <v>209</v>
      </c>
      <c r="O1080" s="86">
        <v>45390</v>
      </c>
      <c r="P1080" s="86">
        <v>45419</v>
      </c>
      <c r="Q1080" s="26">
        <v>45451</v>
      </c>
      <c r="R1080" s="86"/>
      <c r="S1080" s="26">
        <v>45590</v>
      </c>
      <c r="T1080" s="26" t="s">
        <v>65</v>
      </c>
    </row>
    <row r="1081" spans="1:20" x14ac:dyDescent="0.25">
      <c r="A1081" s="26">
        <v>93569937</v>
      </c>
      <c r="B1081" s="26" t="s">
        <v>87</v>
      </c>
      <c r="C1081" s="3" t="s">
        <v>1448</v>
      </c>
      <c r="D1081" s="26" t="s">
        <v>89</v>
      </c>
      <c r="E1081" s="86">
        <v>45206</v>
      </c>
      <c r="F1081" s="3" t="s">
        <v>27</v>
      </c>
      <c r="G1081" s="88" t="s">
        <v>306</v>
      </c>
      <c r="H1081" s="3" t="s">
        <v>15</v>
      </c>
      <c r="I1081" s="26" t="s">
        <v>29</v>
      </c>
      <c r="J1081" s="26" t="s">
        <v>108</v>
      </c>
      <c r="K1081" s="26">
        <v>45404</v>
      </c>
      <c r="L1081" s="89" t="s">
        <v>15</v>
      </c>
      <c r="M1081" s="89" t="s">
        <v>0</v>
      </c>
      <c r="N1081" s="86">
        <v>209</v>
      </c>
      <c r="O1081" s="86">
        <v>45404</v>
      </c>
      <c r="P1081" s="86">
        <v>45441</v>
      </c>
      <c r="Q1081" s="26">
        <v>45471</v>
      </c>
      <c r="R1081" s="86">
        <v>45607</v>
      </c>
      <c r="S1081" s="26">
        <v>45607</v>
      </c>
      <c r="T1081" s="26" t="s">
        <v>110</v>
      </c>
    </row>
    <row r="1082" spans="1:20" x14ac:dyDescent="0.25">
      <c r="A1082" s="26">
        <v>93570068</v>
      </c>
      <c r="B1082" s="26" t="s">
        <v>87</v>
      </c>
      <c r="C1082" s="3" t="s">
        <v>1449</v>
      </c>
      <c r="D1082" s="26" t="s">
        <v>88</v>
      </c>
      <c r="E1082" s="86">
        <v>45206</v>
      </c>
      <c r="F1082" s="3" t="s">
        <v>0</v>
      </c>
      <c r="G1082" s="88" t="s">
        <v>307</v>
      </c>
      <c r="H1082" s="3" t="s">
        <v>1</v>
      </c>
      <c r="I1082" s="26" t="s">
        <v>29</v>
      </c>
      <c r="J1082" s="26" t="s">
        <v>108</v>
      </c>
      <c r="K1082" s="26">
        <v>45395</v>
      </c>
      <c r="L1082" s="89" t="s">
        <v>1</v>
      </c>
      <c r="M1082" s="89" t="s">
        <v>0</v>
      </c>
      <c r="N1082" s="86">
        <v>209</v>
      </c>
      <c r="O1082" s="86">
        <v>45395</v>
      </c>
      <c r="P1082" s="86">
        <v>45449</v>
      </c>
      <c r="Q1082" s="26">
        <v>45482</v>
      </c>
      <c r="R1082" s="86"/>
      <c r="S1082" s="26">
        <v>45576</v>
      </c>
      <c r="T1082" s="26" t="s">
        <v>65</v>
      </c>
    </row>
    <row r="1083" spans="1:20" x14ac:dyDescent="0.25">
      <c r="A1083" s="26">
        <v>93570820</v>
      </c>
      <c r="B1083" s="26" t="s">
        <v>87</v>
      </c>
      <c r="C1083" s="3" t="s">
        <v>1450</v>
      </c>
      <c r="D1083" s="26" t="s">
        <v>88</v>
      </c>
      <c r="E1083" s="86">
        <v>45207</v>
      </c>
      <c r="F1083" s="3" t="s">
        <v>27</v>
      </c>
      <c r="G1083" s="88" t="s">
        <v>305</v>
      </c>
      <c r="H1083" s="3" t="s">
        <v>145</v>
      </c>
      <c r="I1083" s="26" t="s">
        <v>29</v>
      </c>
      <c r="J1083" s="26" t="s">
        <v>108</v>
      </c>
      <c r="K1083" s="26">
        <v>45393</v>
      </c>
      <c r="L1083" s="89" t="s">
        <v>145</v>
      </c>
      <c r="M1083" s="89" t="s">
        <v>129</v>
      </c>
      <c r="N1083" s="86">
        <v>209</v>
      </c>
      <c r="O1083" s="86">
        <v>45393</v>
      </c>
      <c r="P1083" s="86">
        <v>45425</v>
      </c>
      <c r="Q1083" s="26">
        <v>45485</v>
      </c>
      <c r="R1083" s="86">
        <v>45579</v>
      </c>
      <c r="S1083" s="26">
        <v>45579</v>
      </c>
      <c r="T1083" s="26" t="s">
        <v>110</v>
      </c>
    </row>
    <row r="1084" spans="1:20" x14ac:dyDescent="0.25">
      <c r="A1084" s="26">
        <v>93571592</v>
      </c>
      <c r="B1084" s="26" t="s">
        <v>87</v>
      </c>
      <c r="C1084" s="3" t="s">
        <v>1451</v>
      </c>
      <c r="D1084" s="26" t="s">
        <v>88</v>
      </c>
      <c r="E1084" s="86">
        <v>45208</v>
      </c>
      <c r="F1084" s="3" t="s">
        <v>27</v>
      </c>
      <c r="G1084" s="88" t="s">
        <v>305</v>
      </c>
      <c r="H1084" s="3" t="s">
        <v>14</v>
      </c>
      <c r="I1084" s="26" t="s">
        <v>29</v>
      </c>
      <c r="J1084" s="26" t="s">
        <v>108</v>
      </c>
      <c r="K1084" s="26">
        <v>45392</v>
      </c>
      <c r="L1084" s="89" t="s">
        <v>14</v>
      </c>
      <c r="M1084" s="89" t="s">
        <v>123</v>
      </c>
      <c r="N1084" s="86">
        <v>209</v>
      </c>
      <c r="O1084" s="86">
        <v>45392</v>
      </c>
      <c r="P1084" s="86">
        <v>45455</v>
      </c>
      <c r="Q1084" s="26">
        <v>45514</v>
      </c>
      <c r="R1084" s="86">
        <v>45581</v>
      </c>
      <c r="S1084" s="26">
        <v>45581</v>
      </c>
      <c r="T1084" s="26" t="s">
        <v>110</v>
      </c>
    </row>
    <row r="1085" spans="1:20" x14ac:dyDescent="0.25">
      <c r="A1085" s="26">
        <v>93571976</v>
      </c>
      <c r="B1085" s="26" t="s">
        <v>87</v>
      </c>
      <c r="C1085" s="3" t="s">
        <v>1452</v>
      </c>
      <c r="D1085" s="26" t="s">
        <v>89</v>
      </c>
      <c r="E1085" s="86">
        <v>45208</v>
      </c>
      <c r="F1085" s="3" t="s">
        <v>0</v>
      </c>
      <c r="G1085" s="88" t="s">
        <v>307</v>
      </c>
      <c r="H1085" s="3" t="s">
        <v>1</v>
      </c>
      <c r="I1085" s="26" t="s">
        <v>29</v>
      </c>
      <c r="J1085" s="26" t="s">
        <v>108</v>
      </c>
      <c r="K1085" s="26">
        <v>45401</v>
      </c>
      <c r="L1085" s="89" t="s">
        <v>1</v>
      </c>
      <c r="M1085" s="89" t="s">
        <v>0</v>
      </c>
      <c r="N1085" s="86">
        <v>209</v>
      </c>
      <c r="O1085" s="86">
        <v>45401</v>
      </c>
      <c r="P1085" s="86">
        <v>45465</v>
      </c>
      <c r="Q1085" s="26">
        <v>45495</v>
      </c>
      <c r="R1085" s="86"/>
      <c r="S1085" s="26"/>
      <c r="T1085" s="26" t="s">
        <v>65</v>
      </c>
    </row>
    <row r="1086" spans="1:20" x14ac:dyDescent="0.25">
      <c r="A1086" s="26">
        <v>93571994</v>
      </c>
      <c r="B1086" s="26" t="s">
        <v>87</v>
      </c>
      <c r="C1086" s="3" t="s">
        <v>1453</v>
      </c>
      <c r="D1086" s="26" t="s">
        <v>88</v>
      </c>
      <c r="E1086" s="86">
        <v>45208</v>
      </c>
      <c r="F1086" s="3" t="s">
        <v>0</v>
      </c>
      <c r="G1086" s="88" t="s">
        <v>307</v>
      </c>
      <c r="H1086" s="3" t="s">
        <v>10</v>
      </c>
      <c r="I1086" s="26" t="s">
        <v>29</v>
      </c>
      <c r="J1086" s="26" t="s">
        <v>108</v>
      </c>
      <c r="K1086" s="26">
        <v>45395</v>
      </c>
      <c r="L1086" s="89" t="s">
        <v>10</v>
      </c>
      <c r="M1086" s="89" t="s">
        <v>0</v>
      </c>
      <c r="N1086" s="86">
        <v>209</v>
      </c>
      <c r="O1086" s="86">
        <v>45395</v>
      </c>
      <c r="P1086" s="86">
        <v>45425</v>
      </c>
      <c r="Q1086" s="26">
        <v>45455</v>
      </c>
      <c r="R1086" s="86"/>
      <c r="S1086" s="26"/>
      <c r="T1086" s="26" t="s">
        <v>65</v>
      </c>
    </row>
    <row r="1087" spans="1:20" x14ac:dyDescent="0.25">
      <c r="A1087" s="26">
        <v>93572112</v>
      </c>
      <c r="B1087" s="26" t="s">
        <v>87</v>
      </c>
      <c r="C1087" s="3" t="s">
        <v>1454</v>
      </c>
      <c r="D1087" s="26" t="s">
        <v>89</v>
      </c>
      <c r="E1087" s="86">
        <v>45208</v>
      </c>
      <c r="F1087" s="3" t="s">
        <v>27</v>
      </c>
      <c r="G1087" s="88" t="s">
        <v>305</v>
      </c>
      <c r="H1087" s="3" t="s">
        <v>115</v>
      </c>
      <c r="I1087" s="26" t="s">
        <v>29</v>
      </c>
      <c r="J1087" s="26" t="s">
        <v>108</v>
      </c>
      <c r="K1087" s="26">
        <v>45397</v>
      </c>
      <c r="L1087" s="89" t="s">
        <v>115</v>
      </c>
      <c r="M1087" s="89" t="s">
        <v>129</v>
      </c>
      <c r="N1087" s="86">
        <v>209</v>
      </c>
      <c r="O1087" s="86">
        <v>45397</v>
      </c>
      <c r="P1087" s="86">
        <v>45427</v>
      </c>
      <c r="Q1087" s="26">
        <v>45492</v>
      </c>
      <c r="R1087" s="86"/>
      <c r="S1087" s="26"/>
      <c r="T1087" s="26" t="s">
        <v>65</v>
      </c>
    </row>
    <row r="1088" spans="1:20" x14ac:dyDescent="0.25">
      <c r="A1088" s="26">
        <v>93572184</v>
      </c>
      <c r="B1088" s="26" t="s">
        <v>87</v>
      </c>
      <c r="C1088" s="3" t="s">
        <v>1455</v>
      </c>
      <c r="D1088" s="26" t="s">
        <v>89</v>
      </c>
      <c r="E1088" s="86">
        <v>45208</v>
      </c>
      <c r="F1088" s="3" t="s">
        <v>0</v>
      </c>
      <c r="G1088" s="88" t="s">
        <v>307</v>
      </c>
      <c r="H1088" s="3" t="s">
        <v>1</v>
      </c>
      <c r="I1088" s="26" t="s">
        <v>29</v>
      </c>
      <c r="J1088" s="26" t="s">
        <v>108</v>
      </c>
      <c r="K1088" s="26">
        <v>45391</v>
      </c>
      <c r="L1088" s="89" t="s">
        <v>1</v>
      </c>
      <c r="M1088" s="89" t="s">
        <v>0</v>
      </c>
      <c r="N1088" s="86">
        <v>209</v>
      </c>
      <c r="O1088" s="86">
        <v>45391</v>
      </c>
      <c r="P1088" s="86">
        <v>45418</v>
      </c>
      <c r="Q1088" s="26">
        <v>45481</v>
      </c>
      <c r="R1088" s="86"/>
      <c r="S1088" s="26"/>
      <c r="T1088" s="26" t="s">
        <v>65</v>
      </c>
    </row>
    <row r="1089" spans="1:20" x14ac:dyDescent="0.25">
      <c r="A1089" s="26">
        <v>93572451</v>
      </c>
      <c r="B1089" s="26" t="s">
        <v>87</v>
      </c>
      <c r="C1089" s="3" t="s">
        <v>1456</v>
      </c>
      <c r="D1089" s="26" t="s">
        <v>89</v>
      </c>
      <c r="E1089" s="86">
        <v>45208</v>
      </c>
      <c r="F1089" s="3" t="s">
        <v>0</v>
      </c>
      <c r="G1089" s="88" t="s">
        <v>307</v>
      </c>
      <c r="H1089" s="3" t="s">
        <v>4</v>
      </c>
      <c r="I1089" s="26" t="s">
        <v>29</v>
      </c>
      <c r="J1089" s="26" t="s">
        <v>108</v>
      </c>
      <c r="K1089" s="26">
        <v>45394</v>
      </c>
      <c r="L1089" s="89" t="s">
        <v>4</v>
      </c>
      <c r="M1089" s="89" t="s">
        <v>0</v>
      </c>
      <c r="N1089" s="86">
        <v>209</v>
      </c>
      <c r="O1089" s="86">
        <v>45394</v>
      </c>
      <c r="P1089" s="86">
        <v>45454</v>
      </c>
      <c r="Q1089" s="26">
        <v>45484</v>
      </c>
      <c r="R1089" s="86"/>
      <c r="S1089" s="26"/>
      <c r="T1089" s="26" t="s">
        <v>65</v>
      </c>
    </row>
    <row r="1090" spans="1:20" x14ac:dyDescent="0.25">
      <c r="A1090" s="26">
        <v>93572664</v>
      </c>
      <c r="B1090" s="26" t="s">
        <v>87</v>
      </c>
      <c r="C1090" s="3" t="s">
        <v>1457</v>
      </c>
      <c r="D1090" s="26" t="s">
        <v>88</v>
      </c>
      <c r="E1090" s="86">
        <v>45208</v>
      </c>
      <c r="F1090" s="3" t="s">
        <v>0</v>
      </c>
      <c r="G1090" s="88" t="s">
        <v>307</v>
      </c>
      <c r="H1090" s="3" t="s">
        <v>2</v>
      </c>
      <c r="I1090" s="26" t="s">
        <v>29</v>
      </c>
      <c r="J1090" s="26" t="s">
        <v>108</v>
      </c>
      <c r="K1090" s="26">
        <v>45394</v>
      </c>
      <c r="L1090" s="89" t="s">
        <v>2</v>
      </c>
      <c r="M1090" s="89" t="s">
        <v>0</v>
      </c>
      <c r="N1090" s="86">
        <v>209</v>
      </c>
      <c r="O1090" s="86">
        <v>45394</v>
      </c>
      <c r="P1090" s="86">
        <v>45425</v>
      </c>
      <c r="Q1090" s="26">
        <v>45484</v>
      </c>
      <c r="R1090" s="86"/>
      <c r="S1090" s="26">
        <v>45574</v>
      </c>
      <c r="T1090" s="26" t="s">
        <v>65</v>
      </c>
    </row>
    <row r="1091" spans="1:20" x14ac:dyDescent="0.25">
      <c r="A1091" s="26">
        <v>93573995</v>
      </c>
      <c r="B1091" s="26" t="s">
        <v>87</v>
      </c>
      <c r="C1091" s="3" t="s">
        <v>1458</v>
      </c>
      <c r="D1091" s="26" t="s">
        <v>88</v>
      </c>
      <c r="E1091" s="86">
        <v>45209</v>
      </c>
      <c r="F1091" s="3" t="s">
        <v>27</v>
      </c>
      <c r="G1091" s="88" t="s">
        <v>495</v>
      </c>
      <c r="H1091" s="3" t="s">
        <v>17</v>
      </c>
      <c r="I1091" s="26" t="s">
        <v>29</v>
      </c>
      <c r="J1091" s="26" t="s">
        <v>108</v>
      </c>
      <c r="K1091" s="26">
        <v>45405</v>
      </c>
      <c r="L1091" s="89" t="s">
        <v>17</v>
      </c>
      <c r="M1091" s="89" t="s">
        <v>123</v>
      </c>
      <c r="N1091" s="86">
        <v>209</v>
      </c>
      <c r="O1091" s="86">
        <v>45405</v>
      </c>
      <c r="P1091" s="86">
        <v>45470</v>
      </c>
      <c r="Q1091" s="26">
        <v>45527</v>
      </c>
      <c r="R1091" s="86">
        <v>45590</v>
      </c>
      <c r="S1091" s="26">
        <v>45590</v>
      </c>
      <c r="T1091" s="26" t="s">
        <v>110</v>
      </c>
    </row>
    <row r="1092" spans="1:20" x14ac:dyDescent="0.25">
      <c r="A1092" s="26">
        <v>93574369</v>
      </c>
      <c r="B1092" s="26" t="s">
        <v>87</v>
      </c>
      <c r="C1092" s="3" t="s">
        <v>1459</v>
      </c>
      <c r="D1092" s="26" t="s">
        <v>89</v>
      </c>
      <c r="E1092" s="86">
        <v>45210</v>
      </c>
      <c r="F1092" s="3" t="s">
        <v>0</v>
      </c>
      <c r="G1092" s="88" t="s">
        <v>478</v>
      </c>
      <c r="H1092" s="3" t="s">
        <v>130</v>
      </c>
      <c r="I1092" s="26" t="s">
        <v>29</v>
      </c>
      <c r="J1092" s="26" t="s">
        <v>108</v>
      </c>
      <c r="K1092" s="26">
        <v>45394</v>
      </c>
      <c r="L1092" s="89" t="s">
        <v>130</v>
      </c>
      <c r="M1092" s="89" t="s">
        <v>0</v>
      </c>
      <c r="N1092" s="86">
        <v>209</v>
      </c>
      <c r="O1092" s="86">
        <v>45394</v>
      </c>
      <c r="P1092" s="86">
        <v>45432</v>
      </c>
      <c r="Q1092" s="26">
        <v>45492</v>
      </c>
      <c r="R1092" s="86"/>
      <c r="S1092" s="26"/>
      <c r="T1092" s="26" t="s">
        <v>65</v>
      </c>
    </row>
    <row r="1093" spans="1:20" x14ac:dyDescent="0.25">
      <c r="A1093" s="26">
        <v>93575867</v>
      </c>
      <c r="B1093" s="26" t="s">
        <v>87</v>
      </c>
      <c r="C1093" s="3" t="s">
        <v>1460</v>
      </c>
      <c r="D1093" s="26" t="s">
        <v>89</v>
      </c>
      <c r="E1093" s="86">
        <v>45210</v>
      </c>
      <c r="F1093" s="3" t="s">
        <v>0</v>
      </c>
      <c r="G1093" s="88" t="s">
        <v>618</v>
      </c>
      <c r="H1093" s="3" t="s">
        <v>21</v>
      </c>
      <c r="I1093" s="26" t="s">
        <v>29</v>
      </c>
      <c r="J1093" s="26" t="s">
        <v>108</v>
      </c>
      <c r="K1093" s="26">
        <v>45393</v>
      </c>
      <c r="L1093" s="89" t="s">
        <v>21</v>
      </c>
      <c r="M1093" s="89" t="s">
        <v>0</v>
      </c>
      <c r="N1093" s="86">
        <v>209</v>
      </c>
      <c r="O1093" s="86">
        <v>45393</v>
      </c>
      <c r="P1093" s="86">
        <v>45427</v>
      </c>
      <c r="Q1093" s="26">
        <v>45489</v>
      </c>
      <c r="R1093" s="86">
        <v>45590</v>
      </c>
      <c r="S1093" s="26"/>
      <c r="T1093" s="26" t="s">
        <v>65</v>
      </c>
    </row>
    <row r="1094" spans="1:20" x14ac:dyDescent="0.25">
      <c r="A1094" s="26">
        <v>93576795</v>
      </c>
      <c r="B1094" s="26" t="s">
        <v>87</v>
      </c>
      <c r="C1094" s="3" t="s">
        <v>1461</v>
      </c>
      <c r="D1094" s="26" t="s">
        <v>89</v>
      </c>
      <c r="E1094" s="86">
        <v>45212</v>
      </c>
      <c r="F1094" s="3" t="s">
        <v>27</v>
      </c>
      <c r="G1094" s="88" t="s">
        <v>306</v>
      </c>
      <c r="H1094" s="3" t="s">
        <v>146</v>
      </c>
      <c r="I1094" s="26" t="s">
        <v>29</v>
      </c>
      <c r="J1094" s="26" t="s">
        <v>108</v>
      </c>
      <c r="K1094" s="26">
        <v>45404</v>
      </c>
      <c r="L1094" s="89" t="s">
        <v>146</v>
      </c>
      <c r="M1094" s="89" t="s">
        <v>129</v>
      </c>
      <c r="N1094" s="86">
        <v>209</v>
      </c>
      <c r="O1094" s="86">
        <v>45404</v>
      </c>
      <c r="P1094" s="86">
        <v>45434</v>
      </c>
      <c r="Q1094" s="26">
        <v>45469</v>
      </c>
      <c r="R1094" s="86"/>
      <c r="S1094" s="26"/>
      <c r="T1094" s="26" t="s">
        <v>65</v>
      </c>
    </row>
    <row r="1095" spans="1:20" x14ac:dyDescent="0.25">
      <c r="A1095" s="26">
        <v>93576834</v>
      </c>
      <c r="B1095" s="26" t="s">
        <v>87</v>
      </c>
      <c r="C1095" s="3" t="s">
        <v>1462</v>
      </c>
      <c r="D1095" s="26" t="s">
        <v>89</v>
      </c>
      <c r="E1095" s="86">
        <v>45212</v>
      </c>
      <c r="F1095" s="3" t="s">
        <v>0</v>
      </c>
      <c r="G1095" s="88" t="s">
        <v>307</v>
      </c>
      <c r="H1095" s="3" t="s">
        <v>10</v>
      </c>
      <c r="I1095" s="26" t="s">
        <v>29</v>
      </c>
      <c r="J1095" s="26" t="s">
        <v>108</v>
      </c>
      <c r="K1095" s="26">
        <v>45395</v>
      </c>
      <c r="L1095" s="89" t="s">
        <v>10</v>
      </c>
      <c r="M1095" s="89" t="s">
        <v>0</v>
      </c>
      <c r="N1095" s="86">
        <v>209</v>
      </c>
      <c r="O1095" s="86">
        <v>45395</v>
      </c>
      <c r="P1095" s="86">
        <v>45457</v>
      </c>
      <c r="Q1095" s="26">
        <v>45497</v>
      </c>
      <c r="R1095" s="86"/>
      <c r="S1095" s="26"/>
      <c r="T1095" s="26" t="s">
        <v>65</v>
      </c>
    </row>
    <row r="1096" spans="1:20" x14ac:dyDescent="0.25">
      <c r="A1096" s="26">
        <v>93577311</v>
      </c>
      <c r="B1096" s="26" t="s">
        <v>87</v>
      </c>
      <c r="C1096" s="3" t="s">
        <v>1463</v>
      </c>
      <c r="D1096" s="26" t="s">
        <v>89</v>
      </c>
      <c r="E1096" s="86">
        <v>45212</v>
      </c>
      <c r="F1096" s="3" t="s">
        <v>27</v>
      </c>
      <c r="G1096" s="88" t="s">
        <v>1255</v>
      </c>
      <c r="H1096" s="3" t="s">
        <v>17</v>
      </c>
      <c r="I1096" s="26" t="s">
        <v>29</v>
      </c>
      <c r="J1096" s="26" t="s">
        <v>108</v>
      </c>
      <c r="K1096" s="26">
        <v>45401</v>
      </c>
      <c r="L1096" s="89" t="s">
        <v>17</v>
      </c>
      <c r="M1096" s="89" t="s">
        <v>123</v>
      </c>
      <c r="N1096" s="86">
        <v>209</v>
      </c>
      <c r="O1096" s="86">
        <v>45401</v>
      </c>
      <c r="P1096" s="86">
        <v>45430</v>
      </c>
      <c r="Q1096" s="26">
        <v>45471</v>
      </c>
      <c r="R1096" s="86">
        <v>45589</v>
      </c>
      <c r="S1096" s="26"/>
      <c r="T1096" s="26" t="s">
        <v>65</v>
      </c>
    </row>
    <row r="1097" spans="1:20" x14ac:dyDescent="0.25">
      <c r="A1097" s="26">
        <v>93577850</v>
      </c>
      <c r="B1097" s="26" t="s">
        <v>87</v>
      </c>
      <c r="C1097" s="3" t="s">
        <v>1464</v>
      </c>
      <c r="D1097" s="26" t="s">
        <v>89</v>
      </c>
      <c r="E1097" s="86">
        <v>45212</v>
      </c>
      <c r="F1097" s="3" t="s">
        <v>27</v>
      </c>
      <c r="G1097" s="88" t="s">
        <v>1465</v>
      </c>
      <c r="H1097" s="3" t="s">
        <v>274</v>
      </c>
      <c r="I1097" s="26" t="s">
        <v>29</v>
      </c>
      <c r="J1097" s="26" t="s">
        <v>108</v>
      </c>
      <c r="K1097" s="26">
        <v>45411</v>
      </c>
      <c r="L1097" s="89" t="s">
        <v>274</v>
      </c>
      <c r="M1097" s="89" t="s">
        <v>123</v>
      </c>
      <c r="N1097" s="86">
        <v>209</v>
      </c>
      <c r="O1097" s="86">
        <v>45411</v>
      </c>
      <c r="P1097" s="86"/>
      <c r="Q1097" s="26"/>
      <c r="R1097" s="86"/>
      <c r="S1097" s="26"/>
      <c r="T1097" s="26" t="s">
        <v>65</v>
      </c>
    </row>
    <row r="1098" spans="1:20" x14ac:dyDescent="0.25">
      <c r="A1098" s="26">
        <v>93578093</v>
      </c>
      <c r="B1098" s="26" t="s">
        <v>87</v>
      </c>
      <c r="C1098" s="3" t="s">
        <v>1466</v>
      </c>
      <c r="D1098" s="26" t="s">
        <v>89</v>
      </c>
      <c r="E1098" s="86">
        <v>45213</v>
      </c>
      <c r="F1098" s="3" t="s">
        <v>0</v>
      </c>
      <c r="G1098" s="88" t="s">
        <v>306</v>
      </c>
      <c r="H1098" s="3" t="s">
        <v>3</v>
      </c>
      <c r="I1098" s="26" t="s">
        <v>29</v>
      </c>
      <c r="J1098" s="26" t="s">
        <v>108</v>
      </c>
      <c r="K1098" s="26">
        <v>45414</v>
      </c>
      <c r="L1098" s="89" t="s">
        <v>3</v>
      </c>
      <c r="M1098" s="89" t="s">
        <v>0</v>
      </c>
      <c r="N1098" s="86">
        <v>209</v>
      </c>
      <c r="O1098" s="86">
        <v>45414</v>
      </c>
      <c r="P1098" s="86">
        <v>45482</v>
      </c>
      <c r="Q1098" s="26">
        <v>45545</v>
      </c>
      <c r="R1098" s="86"/>
      <c r="S1098" s="26"/>
      <c r="T1098" s="26" t="s">
        <v>65</v>
      </c>
    </row>
    <row r="1099" spans="1:20" x14ac:dyDescent="0.25">
      <c r="A1099" s="26">
        <v>93579054</v>
      </c>
      <c r="B1099" s="26" t="s">
        <v>87</v>
      </c>
      <c r="C1099" s="3" t="s">
        <v>1467</v>
      </c>
      <c r="D1099" s="26" t="s">
        <v>89</v>
      </c>
      <c r="E1099" s="86">
        <v>45212</v>
      </c>
      <c r="F1099" s="3" t="s">
        <v>30</v>
      </c>
      <c r="G1099" s="88" t="s">
        <v>306</v>
      </c>
      <c r="H1099" s="3" t="s">
        <v>5</v>
      </c>
      <c r="I1099" s="26" t="s">
        <v>29</v>
      </c>
      <c r="J1099" s="26" t="s">
        <v>108</v>
      </c>
      <c r="K1099" s="26">
        <v>45395</v>
      </c>
      <c r="L1099" s="89" t="s">
        <v>5</v>
      </c>
      <c r="M1099" s="89" t="s">
        <v>0</v>
      </c>
      <c r="N1099" s="86">
        <v>209</v>
      </c>
      <c r="O1099" s="86">
        <v>45395</v>
      </c>
      <c r="P1099" s="86">
        <v>45455</v>
      </c>
      <c r="Q1099" s="26">
        <v>45505</v>
      </c>
      <c r="R1099" s="86">
        <v>45604</v>
      </c>
      <c r="S1099" s="26"/>
      <c r="T1099" s="26" t="s">
        <v>65</v>
      </c>
    </row>
    <row r="1100" spans="1:20" x14ac:dyDescent="0.25">
      <c r="A1100" s="26">
        <v>93579602</v>
      </c>
      <c r="B1100" s="26" t="s">
        <v>87</v>
      </c>
      <c r="C1100" s="3" t="s">
        <v>1468</v>
      </c>
      <c r="D1100" s="26" t="s">
        <v>89</v>
      </c>
      <c r="E1100" s="86">
        <v>45214</v>
      </c>
      <c r="F1100" s="3" t="s">
        <v>0</v>
      </c>
      <c r="G1100" s="88" t="s">
        <v>1469</v>
      </c>
      <c r="H1100" s="3" t="s">
        <v>2</v>
      </c>
      <c r="I1100" s="26" t="s">
        <v>29</v>
      </c>
      <c r="J1100" s="26" t="s">
        <v>108</v>
      </c>
      <c r="K1100" s="26">
        <v>45397</v>
      </c>
      <c r="L1100" s="89" t="s">
        <v>2</v>
      </c>
      <c r="M1100" s="89" t="s">
        <v>0</v>
      </c>
      <c r="N1100" s="86">
        <v>209</v>
      </c>
      <c r="O1100" s="86">
        <v>45397</v>
      </c>
      <c r="P1100" s="86">
        <v>45429</v>
      </c>
      <c r="Q1100" s="26">
        <v>45460</v>
      </c>
      <c r="R1100" s="86"/>
      <c r="S1100" s="26"/>
      <c r="T1100" s="26" t="s">
        <v>65</v>
      </c>
    </row>
    <row r="1101" spans="1:20" x14ac:dyDescent="0.25">
      <c r="A1101" s="26">
        <v>93579636</v>
      </c>
      <c r="B1101" s="26" t="s">
        <v>87</v>
      </c>
      <c r="C1101" s="3" t="s">
        <v>1470</v>
      </c>
      <c r="D1101" s="26" t="s">
        <v>88</v>
      </c>
      <c r="E1101" s="86">
        <v>45214</v>
      </c>
      <c r="F1101" s="3" t="s">
        <v>0</v>
      </c>
      <c r="G1101" s="88" t="s">
        <v>307</v>
      </c>
      <c r="H1101" s="3" t="s">
        <v>4</v>
      </c>
      <c r="I1101" s="26" t="s">
        <v>29</v>
      </c>
      <c r="J1101" s="26" t="s">
        <v>108</v>
      </c>
      <c r="K1101" s="26">
        <v>45400</v>
      </c>
      <c r="L1101" s="89" t="s">
        <v>4</v>
      </c>
      <c r="M1101" s="89" t="s">
        <v>0</v>
      </c>
      <c r="N1101" s="86">
        <v>209</v>
      </c>
      <c r="O1101" s="86">
        <v>45400</v>
      </c>
      <c r="P1101" s="86">
        <v>45430</v>
      </c>
      <c r="Q1101" s="26">
        <v>45461</v>
      </c>
      <c r="R1101" s="86"/>
      <c r="S1101" s="26">
        <v>45584</v>
      </c>
      <c r="T1101" s="26" t="s">
        <v>65</v>
      </c>
    </row>
    <row r="1102" spans="1:20" x14ac:dyDescent="0.25">
      <c r="A1102" s="26">
        <v>93579772</v>
      </c>
      <c r="B1102" s="26" t="s">
        <v>87</v>
      </c>
      <c r="C1102" s="3" t="s">
        <v>1471</v>
      </c>
      <c r="D1102" s="26" t="s">
        <v>88</v>
      </c>
      <c r="E1102" s="86">
        <v>45214</v>
      </c>
      <c r="F1102" s="3" t="s">
        <v>93</v>
      </c>
      <c r="G1102" s="88" t="s">
        <v>305</v>
      </c>
      <c r="H1102" s="3" t="s">
        <v>13</v>
      </c>
      <c r="I1102" s="26" t="s">
        <v>29</v>
      </c>
      <c r="J1102" s="26" t="s">
        <v>108</v>
      </c>
      <c r="K1102" s="26">
        <v>45412</v>
      </c>
      <c r="L1102" s="89" t="s">
        <v>13</v>
      </c>
      <c r="M1102" s="89" t="s">
        <v>123</v>
      </c>
      <c r="N1102" s="86">
        <v>209</v>
      </c>
      <c r="O1102" s="86">
        <v>45412</v>
      </c>
      <c r="P1102" s="86">
        <v>45474</v>
      </c>
      <c r="Q1102" s="26">
        <v>45537</v>
      </c>
      <c r="R1102" s="86"/>
      <c r="S1102" s="26">
        <v>45594</v>
      </c>
      <c r="T1102" s="26" t="s">
        <v>65</v>
      </c>
    </row>
    <row r="1103" spans="1:20" x14ac:dyDescent="0.25">
      <c r="A1103" s="26">
        <v>93579941</v>
      </c>
      <c r="B1103" s="26" t="s">
        <v>87</v>
      </c>
      <c r="C1103" s="3" t="s">
        <v>1472</v>
      </c>
      <c r="D1103" s="26" t="s">
        <v>88</v>
      </c>
      <c r="E1103" s="86">
        <v>45215</v>
      </c>
      <c r="F1103" s="3" t="s">
        <v>30</v>
      </c>
      <c r="G1103" s="88" t="s">
        <v>307</v>
      </c>
      <c r="H1103" s="3" t="s">
        <v>5</v>
      </c>
      <c r="I1103" s="26" t="s">
        <v>29</v>
      </c>
      <c r="J1103" s="26" t="s">
        <v>108</v>
      </c>
      <c r="K1103" s="26">
        <v>45398</v>
      </c>
      <c r="L1103" s="89" t="s">
        <v>5</v>
      </c>
      <c r="M1103" s="89" t="s">
        <v>0</v>
      </c>
      <c r="N1103" s="86">
        <v>209</v>
      </c>
      <c r="O1103" s="86">
        <v>45398</v>
      </c>
      <c r="P1103" s="86">
        <v>45429</v>
      </c>
      <c r="Q1103" s="26">
        <v>45460</v>
      </c>
      <c r="R1103" s="86">
        <v>45604</v>
      </c>
      <c r="S1103" s="26"/>
      <c r="T1103" s="26" t="s">
        <v>65</v>
      </c>
    </row>
    <row r="1104" spans="1:20" x14ac:dyDescent="0.25">
      <c r="A1104" s="26">
        <v>93580052</v>
      </c>
      <c r="B1104" s="26" t="s">
        <v>87</v>
      </c>
      <c r="C1104" s="3" t="s">
        <v>1473</v>
      </c>
      <c r="D1104" s="26" t="s">
        <v>88</v>
      </c>
      <c r="E1104" s="86">
        <v>45215</v>
      </c>
      <c r="F1104" s="3" t="s">
        <v>0</v>
      </c>
      <c r="G1104" s="88" t="s">
        <v>307</v>
      </c>
      <c r="H1104" s="3" t="s">
        <v>4</v>
      </c>
      <c r="I1104" s="26" t="s">
        <v>29</v>
      </c>
      <c r="J1104" s="26" t="s">
        <v>108</v>
      </c>
      <c r="K1104" s="26">
        <v>45400</v>
      </c>
      <c r="L1104" s="89" t="s">
        <v>4</v>
      </c>
      <c r="M1104" s="89" t="s">
        <v>0</v>
      </c>
      <c r="N1104" s="86">
        <v>209</v>
      </c>
      <c r="O1104" s="86">
        <v>45400</v>
      </c>
      <c r="P1104" s="86">
        <v>45444</v>
      </c>
      <c r="Q1104" s="26">
        <v>45491</v>
      </c>
      <c r="R1104" s="86"/>
      <c r="S1104" s="26"/>
      <c r="T1104" s="26" t="s">
        <v>65</v>
      </c>
    </row>
    <row r="1105" spans="1:20" x14ac:dyDescent="0.25">
      <c r="A1105" s="26">
        <v>93580503</v>
      </c>
      <c r="B1105" s="26" t="s">
        <v>87</v>
      </c>
      <c r="C1105" s="3" t="s">
        <v>1474</v>
      </c>
      <c r="D1105" s="26" t="s">
        <v>88</v>
      </c>
      <c r="E1105" s="86">
        <v>45215</v>
      </c>
      <c r="F1105" s="3" t="s">
        <v>27</v>
      </c>
      <c r="G1105" s="88" t="s">
        <v>306</v>
      </c>
      <c r="H1105" s="3" t="s">
        <v>141</v>
      </c>
      <c r="I1105" s="26" t="s">
        <v>29</v>
      </c>
      <c r="J1105" s="26" t="s">
        <v>108</v>
      </c>
      <c r="K1105" s="26">
        <v>45402</v>
      </c>
      <c r="L1105" s="89" t="s">
        <v>141</v>
      </c>
      <c r="M1105" s="89" t="s">
        <v>129</v>
      </c>
      <c r="N1105" s="86">
        <v>209</v>
      </c>
      <c r="O1105" s="86">
        <v>45402</v>
      </c>
      <c r="P1105" s="86">
        <v>45465</v>
      </c>
      <c r="Q1105" s="26">
        <v>45492</v>
      </c>
      <c r="R1105" s="86">
        <v>45584</v>
      </c>
      <c r="S1105" s="26">
        <v>45584</v>
      </c>
      <c r="T1105" s="26" t="s">
        <v>110</v>
      </c>
    </row>
    <row r="1106" spans="1:20" x14ac:dyDescent="0.25">
      <c r="A1106" s="26">
        <v>93580984</v>
      </c>
      <c r="B1106" s="26" t="s">
        <v>87</v>
      </c>
      <c r="C1106" s="3" t="s">
        <v>1475</v>
      </c>
      <c r="D1106" s="26" t="s">
        <v>89</v>
      </c>
      <c r="E1106" s="86">
        <v>45214</v>
      </c>
      <c r="F1106" s="3" t="s">
        <v>0</v>
      </c>
      <c r="G1106" s="88" t="s">
        <v>306</v>
      </c>
      <c r="H1106" s="3" t="s">
        <v>10</v>
      </c>
      <c r="I1106" s="26" t="s">
        <v>29</v>
      </c>
      <c r="J1106" s="26" t="s">
        <v>108</v>
      </c>
      <c r="K1106" s="26">
        <v>45398</v>
      </c>
      <c r="L1106" s="89" t="s">
        <v>10</v>
      </c>
      <c r="M1106" s="89" t="s">
        <v>0</v>
      </c>
      <c r="N1106" s="86">
        <v>209</v>
      </c>
      <c r="O1106" s="86">
        <v>45398</v>
      </c>
      <c r="P1106" s="86">
        <v>45428</v>
      </c>
      <c r="Q1106" s="26">
        <v>45460</v>
      </c>
      <c r="R1106" s="86"/>
      <c r="S1106" s="26"/>
      <c r="T1106" s="26" t="s">
        <v>65</v>
      </c>
    </row>
    <row r="1107" spans="1:20" x14ac:dyDescent="0.25">
      <c r="A1107" s="26">
        <v>93581212</v>
      </c>
      <c r="B1107" s="26" t="s">
        <v>87</v>
      </c>
      <c r="C1107" s="3" t="s">
        <v>1476</v>
      </c>
      <c r="D1107" s="26" t="s">
        <v>88</v>
      </c>
      <c r="E1107" s="86">
        <v>45215</v>
      </c>
      <c r="F1107" s="3" t="s">
        <v>28</v>
      </c>
      <c r="G1107" s="88" t="s">
        <v>305</v>
      </c>
      <c r="H1107" s="3" t="s">
        <v>24</v>
      </c>
      <c r="I1107" s="26" t="s">
        <v>29</v>
      </c>
      <c r="J1107" s="26" t="s">
        <v>108</v>
      </c>
      <c r="K1107" s="26">
        <v>45388</v>
      </c>
      <c r="L1107" s="89" t="s">
        <v>24</v>
      </c>
      <c r="M1107" s="89" t="s">
        <v>123</v>
      </c>
      <c r="N1107" s="86">
        <v>209</v>
      </c>
      <c r="O1107" s="86">
        <v>45388</v>
      </c>
      <c r="P1107" s="86"/>
      <c r="Q1107" s="26"/>
      <c r="R1107" s="86"/>
      <c r="S1107" s="26">
        <v>45595</v>
      </c>
      <c r="T1107" s="26" t="s">
        <v>65</v>
      </c>
    </row>
    <row r="1108" spans="1:20" x14ac:dyDescent="0.25">
      <c r="A1108" s="26">
        <v>93581251</v>
      </c>
      <c r="B1108" s="26" t="s">
        <v>87</v>
      </c>
      <c r="C1108" s="3" t="s">
        <v>1477</v>
      </c>
      <c r="D1108" s="26" t="s">
        <v>88</v>
      </c>
      <c r="E1108" s="86">
        <v>45215</v>
      </c>
      <c r="F1108" s="3" t="s">
        <v>0</v>
      </c>
      <c r="G1108" s="88" t="s">
        <v>1478</v>
      </c>
      <c r="H1108" s="3" t="s">
        <v>1</v>
      </c>
      <c r="I1108" s="26" t="s">
        <v>29</v>
      </c>
      <c r="J1108" s="26" t="s">
        <v>108</v>
      </c>
      <c r="K1108" s="26">
        <v>45401</v>
      </c>
      <c r="L1108" s="89" t="s">
        <v>1</v>
      </c>
      <c r="M1108" s="89" t="s">
        <v>0</v>
      </c>
      <c r="N1108" s="86">
        <v>209</v>
      </c>
      <c r="O1108" s="86">
        <v>45401</v>
      </c>
      <c r="P1108" s="86">
        <v>45428</v>
      </c>
      <c r="Q1108" s="26">
        <v>45460</v>
      </c>
      <c r="R1108" s="86">
        <v>45581</v>
      </c>
      <c r="S1108" s="26">
        <v>45581</v>
      </c>
      <c r="T1108" s="26" t="s">
        <v>110</v>
      </c>
    </row>
    <row r="1109" spans="1:20" x14ac:dyDescent="0.25">
      <c r="A1109" s="26">
        <v>93581411</v>
      </c>
      <c r="B1109" s="26" t="s">
        <v>87</v>
      </c>
      <c r="C1109" s="3" t="s">
        <v>1479</v>
      </c>
      <c r="D1109" s="26" t="s">
        <v>89</v>
      </c>
      <c r="E1109" s="86">
        <v>45216</v>
      </c>
      <c r="F1109" s="3" t="s">
        <v>27</v>
      </c>
      <c r="G1109" s="88" t="s">
        <v>306</v>
      </c>
      <c r="H1109" s="3" t="s">
        <v>15</v>
      </c>
      <c r="I1109" s="26" t="s">
        <v>29</v>
      </c>
      <c r="J1109" s="26" t="s">
        <v>108</v>
      </c>
      <c r="K1109" s="26">
        <v>45407</v>
      </c>
      <c r="L1109" s="89" t="s">
        <v>15</v>
      </c>
      <c r="M1109" s="89" t="s">
        <v>0</v>
      </c>
      <c r="N1109" s="86">
        <v>209</v>
      </c>
      <c r="O1109" s="86">
        <v>45407</v>
      </c>
      <c r="P1109" s="86">
        <v>45456</v>
      </c>
      <c r="Q1109" s="26">
        <v>45521</v>
      </c>
      <c r="R1109" s="86"/>
      <c r="S1109" s="26">
        <v>45616</v>
      </c>
      <c r="T1109" s="26" t="s">
        <v>65</v>
      </c>
    </row>
    <row r="1110" spans="1:20" x14ac:dyDescent="0.25">
      <c r="A1110" s="26">
        <v>93582582</v>
      </c>
      <c r="B1110" s="26" t="s">
        <v>87</v>
      </c>
      <c r="C1110" s="3" t="s">
        <v>1480</v>
      </c>
      <c r="D1110" s="26" t="s">
        <v>88</v>
      </c>
      <c r="E1110" s="86">
        <v>45216</v>
      </c>
      <c r="F1110" s="3" t="s">
        <v>0</v>
      </c>
      <c r="G1110" s="88" t="s">
        <v>306</v>
      </c>
      <c r="H1110" s="3" t="s">
        <v>4</v>
      </c>
      <c r="I1110" s="26" t="s">
        <v>29</v>
      </c>
      <c r="J1110" s="26" t="s">
        <v>108</v>
      </c>
      <c r="K1110" s="26">
        <v>45405</v>
      </c>
      <c r="L1110" s="89" t="s">
        <v>4</v>
      </c>
      <c r="M1110" s="89" t="s">
        <v>0</v>
      </c>
      <c r="N1110" s="86">
        <v>209</v>
      </c>
      <c r="O1110" s="86">
        <v>45405</v>
      </c>
      <c r="P1110" s="86">
        <v>45435</v>
      </c>
      <c r="Q1110" s="26">
        <v>45462</v>
      </c>
      <c r="R1110" s="86"/>
      <c r="S1110" s="26"/>
      <c r="T1110" s="26" t="s">
        <v>65</v>
      </c>
    </row>
    <row r="1111" spans="1:20" x14ac:dyDescent="0.25">
      <c r="A1111" s="26">
        <v>93584482</v>
      </c>
      <c r="B1111" s="26" t="s">
        <v>87</v>
      </c>
      <c r="C1111" s="3" t="s">
        <v>1481</v>
      </c>
      <c r="D1111" s="26" t="s">
        <v>89</v>
      </c>
      <c r="E1111" s="86">
        <v>45218</v>
      </c>
      <c r="F1111" s="3" t="s">
        <v>27</v>
      </c>
      <c r="G1111" s="88" t="s">
        <v>493</v>
      </c>
      <c r="H1111" s="3" t="s">
        <v>16</v>
      </c>
      <c r="I1111" s="26" t="s">
        <v>29</v>
      </c>
      <c r="J1111" s="26" t="s">
        <v>108</v>
      </c>
      <c r="K1111" s="26">
        <v>45405</v>
      </c>
      <c r="L1111" s="89" t="s">
        <v>16</v>
      </c>
      <c r="M1111" s="89" t="s">
        <v>123</v>
      </c>
      <c r="N1111" s="86">
        <v>209</v>
      </c>
      <c r="O1111" s="86">
        <v>45405</v>
      </c>
      <c r="P1111" s="86">
        <v>45474</v>
      </c>
      <c r="Q1111" s="26">
        <v>45500</v>
      </c>
      <c r="R1111" s="86">
        <v>45590</v>
      </c>
      <c r="S1111" s="26">
        <v>45590</v>
      </c>
      <c r="T1111" s="26" t="s">
        <v>110</v>
      </c>
    </row>
    <row r="1112" spans="1:20" x14ac:dyDescent="0.25">
      <c r="A1112" s="26">
        <v>93585132</v>
      </c>
      <c r="B1112" s="26" t="s">
        <v>87</v>
      </c>
      <c r="C1112" s="3" t="s">
        <v>1482</v>
      </c>
      <c r="D1112" s="26" t="s">
        <v>88</v>
      </c>
      <c r="E1112" s="86">
        <v>45219</v>
      </c>
      <c r="F1112" s="3" t="s">
        <v>27</v>
      </c>
      <c r="G1112" s="88" t="s">
        <v>305</v>
      </c>
      <c r="H1112" s="3" t="s">
        <v>274</v>
      </c>
      <c r="I1112" s="26" t="s">
        <v>29</v>
      </c>
      <c r="J1112" s="26" t="s">
        <v>108</v>
      </c>
      <c r="K1112" s="26">
        <v>45402</v>
      </c>
      <c r="L1112" s="89" t="s">
        <v>274</v>
      </c>
      <c r="M1112" s="89" t="s">
        <v>123</v>
      </c>
      <c r="N1112" s="86">
        <v>209</v>
      </c>
      <c r="O1112" s="86">
        <v>45402</v>
      </c>
      <c r="P1112" s="86">
        <v>45433</v>
      </c>
      <c r="Q1112" s="26">
        <v>45474</v>
      </c>
      <c r="R1112" s="86">
        <v>45588</v>
      </c>
      <c r="S1112" s="26"/>
      <c r="T1112" s="26" t="s">
        <v>65</v>
      </c>
    </row>
    <row r="1113" spans="1:20" x14ac:dyDescent="0.25">
      <c r="A1113" s="26">
        <v>93378122</v>
      </c>
      <c r="B1113" s="26" t="s">
        <v>87</v>
      </c>
      <c r="C1113" s="3" t="s">
        <v>1414</v>
      </c>
      <c r="D1113" s="26" t="s">
        <v>89</v>
      </c>
      <c r="E1113" s="86">
        <v>45055</v>
      </c>
      <c r="F1113" s="3" t="s">
        <v>0</v>
      </c>
      <c r="G1113" s="3" t="s">
        <v>308</v>
      </c>
      <c r="H1113" s="3" t="s">
        <v>22</v>
      </c>
      <c r="I1113" s="26" t="s">
        <v>29</v>
      </c>
      <c r="J1113" s="26" t="s">
        <v>108</v>
      </c>
      <c r="K1113" s="86">
        <v>45406</v>
      </c>
      <c r="L1113" s="3" t="s">
        <v>22</v>
      </c>
      <c r="M1113" s="3" t="s">
        <v>0</v>
      </c>
      <c r="N1113" s="26">
        <v>209</v>
      </c>
      <c r="O1113" s="86">
        <v>45406</v>
      </c>
      <c r="P1113" s="86">
        <v>45467</v>
      </c>
      <c r="Q1113" s="86">
        <v>45527</v>
      </c>
      <c r="R1113" s="86">
        <v>45595</v>
      </c>
      <c r="S1113" s="26"/>
      <c r="T1113" s="26" t="s">
        <v>65</v>
      </c>
    </row>
    <row r="1114" spans="1:20" x14ac:dyDescent="0.25">
      <c r="A1114" s="26">
        <v>93379027</v>
      </c>
      <c r="B1114" s="26" t="s">
        <v>87</v>
      </c>
      <c r="C1114" s="3" t="s">
        <v>1415</v>
      </c>
      <c r="D1114" s="26" t="s">
        <v>88</v>
      </c>
      <c r="E1114" s="86">
        <v>45055</v>
      </c>
      <c r="F1114" s="3" t="s">
        <v>27</v>
      </c>
      <c r="G1114" s="3" t="s">
        <v>306</v>
      </c>
      <c r="H1114" s="3" t="s">
        <v>7</v>
      </c>
      <c r="I1114" s="26" t="s">
        <v>29</v>
      </c>
      <c r="J1114" s="26" t="s">
        <v>108</v>
      </c>
      <c r="K1114" s="86">
        <v>45408</v>
      </c>
      <c r="L1114" s="3" t="s">
        <v>24</v>
      </c>
      <c r="M1114" s="3" t="s">
        <v>123</v>
      </c>
      <c r="N1114" s="26">
        <v>209</v>
      </c>
      <c r="O1114" s="86">
        <v>45408</v>
      </c>
      <c r="P1114" s="86"/>
      <c r="Q1114" s="86"/>
      <c r="R1114" s="86"/>
      <c r="S1114" s="26"/>
      <c r="T1114" s="26" t="s">
        <v>65</v>
      </c>
    </row>
    <row r="1115" spans="1:20" x14ac:dyDescent="0.25">
      <c r="A1115" s="26">
        <v>93382726</v>
      </c>
      <c r="B1115" s="26" t="s">
        <v>87</v>
      </c>
      <c r="C1115" s="3" t="s">
        <v>1416</v>
      </c>
      <c r="D1115" s="26" t="s">
        <v>89</v>
      </c>
      <c r="E1115" s="86">
        <v>45058</v>
      </c>
      <c r="F1115" s="3" t="s">
        <v>30</v>
      </c>
      <c r="G1115" s="3" t="s">
        <v>307</v>
      </c>
      <c r="H1115" s="3" t="s">
        <v>5</v>
      </c>
      <c r="I1115" s="26" t="s">
        <v>29</v>
      </c>
      <c r="J1115" s="26" t="s">
        <v>108</v>
      </c>
      <c r="K1115" s="86">
        <v>45397</v>
      </c>
      <c r="L1115" s="3" t="s">
        <v>5</v>
      </c>
      <c r="M1115" s="3" t="s">
        <v>0</v>
      </c>
      <c r="N1115" s="26">
        <v>209</v>
      </c>
      <c r="O1115" s="86">
        <v>45397</v>
      </c>
      <c r="P1115" s="86">
        <v>45457</v>
      </c>
      <c r="Q1115" s="86">
        <v>45511</v>
      </c>
      <c r="R1115" s="86">
        <v>45604</v>
      </c>
      <c r="S1115" s="26"/>
      <c r="T1115" s="26" t="s">
        <v>65</v>
      </c>
    </row>
    <row r="1116" spans="1:20" x14ac:dyDescent="0.25">
      <c r="A1116" s="26">
        <v>93388583</v>
      </c>
      <c r="B1116" s="26" t="s">
        <v>87</v>
      </c>
      <c r="C1116" s="3" t="s">
        <v>1417</v>
      </c>
      <c r="D1116" s="26" t="s">
        <v>88</v>
      </c>
      <c r="E1116" s="86">
        <v>45063</v>
      </c>
      <c r="F1116" s="3" t="s">
        <v>27</v>
      </c>
      <c r="G1116" s="3" t="s">
        <v>305</v>
      </c>
      <c r="H1116" s="3" t="s">
        <v>17</v>
      </c>
      <c r="I1116" s="26" t="s">
        <v>29</v>
      </c>
      <c r="J1116" s="26" t="s">
        <v>108</v>
      </c>
      <c r="K1116" s="86">
        <v>45390</v>
      </c>
      <c r="L1116" s="3" t="s">
        <v>17</v>
      </c>
      <c r="M1116" s="3" t="s">
        <v>123</v>
      </c>
      <c r="N1116" s="26">
        <v>209</v>
      </c>
      <c r="O1116" s="86">
        <v>45390</v>
      </c>
      <c r="P1116" s="86">
        <v>45421</v>
      </c>
      <c r="Q1116" s="86"/>
      <c r="R1116" s="86">
        <v>45590</v>
      </c>
      <c r="S1116" s="86"/>
      <c r="T1116" s="26" t="s">
        <v>65</v>
      </c>
    </row>
    <row r="1117" spans="1:20" x14ac:dyDescent="0.25">
      <c r="A1117" s="26">
        <v>93413613</v>
      </c>
      <c r="B1117" s="26" t="s">
        <v>87</v>
      </c>
      <c r="C1117" s="3" t="s">
        <v>1418</v>
      </c>
      <c r="D1117" s="26" t="s">
        <v>88</v>
      </c>
      <c r="E1117" s="86">
        <v>45082</v>
      </c>
      <c r="F1117" s="3" t="s">
        <v>27</v>
      </c>
      <c r="G1117" s="3" t="s">
        <v>700</v>
      </c>
      <c r="H1117" s="3" t="s">
        <v>140</v>
      </c>
      <c r="I1117" s="26" t="s">
        <v>29</v>
      </c>
      <c r="J1117" s="26" t="s">
        <v>108</v>
      </c>
      <c r="K1117" s="86">
        <v>45405</v>
      </c>
      <c r="L1117" s="3" t="s">
        <v>140</v>
      </c>
      <c r="M1117" s="3" t="s">
        <v>123</v>
      </c>
      <c r="N1117" s="26">
        <v>209</v>
      </c>
      <c r="O1117" s="86"/>
      <c r="P1117" s="86"/>
      <c r="Q1117" s="86"/>
      <c r="R1117" s="86">
        <v>45595</v>
      </c>
      <c r="S1117" s="26"/>
      <c r="T1117" s="26" t="s">
        <v>65</v>
      </c>
    </row>
    <row r="1118" spans="1:20" x14ac:dyDescent="0.25">
      <c r="A1118" s="26">
        <v>93415798</v>
      </c>
      <c r="B1118" s="26" t="s">
        <v>87</v>
      </c>
      <c r="C1118" s="3" t="s">
        <v>1419</v>
      </c>
      <c r="D1118" s="26" t="s">
        <v>89</v>
      </c>
      <c r="E1118" s="86">
        <v>45084</v>
      </c>
      <c r="F1118" s="3" t="s">
        <v>0</v>
      </c>
      <c r="G1118" s="3" t="s">
        <v>478</v>
      </c>
      <c r="H1118" s="3" t="s">
        <v>130</v>
      </c>
      <c r="I1118" s="26" t="s">
        <v>29</v>
      </c>
      <c r="J1118" s="26" t="s">
        <v>108</v>
      </c>
      <c r="K1118" s="86">
        <v>45397</v>
      </c>
      <c r="L1118" s="3" t="s">
        <v>130</v>
      </c>
      <c r="M1118" s="3" t="s">
        <v>0</v>
      </c>
      <c r="N1118" s="26">
        <v>209</v>
      </c>
      <c r="O1118" s="86">
        <v>45397</v>
      </c>
      <c r="P1118" s="86">
        <v>45467</v>
      </c>
      <c r="Q1118" s="86">
        <v>45530</v>
      </c>
      <c r="R1118" s="86">
        <v>45603</v>
      </c>
      <c r="S1118" s="26"/>
      <c r="T1118" s="26" t="s">
        <v>65</v>
      </c>
    </row>
    <row r="1119" spans="1:20" x14ac:dyDescent="0.25">
      <c r="A1119" s="26">
        <v>93441581</v>
      </c>
      <c r="B1119" s="26" t="s">
        <v>87</v>
      </c>
      <c r="C1119" s="3" t="s">
        <v>1420</v>
      </c>
      <c r="D1119" s="26" t="s">
        <v>89</v>
      </c>
      <c r="E1119" s="86">
        <v>45104</v>
      </c>
      <c r="F1119" s="3" t="s">
        <v>0</v>
      </c>
      <c r="G1119" s="3" t="s">
        <v>307</v>
      </c>
      <c r="H1119" s="3" t="s">
        <v>10</v>
      </c>
      <c r="I1119" s="26" t="s">
        <v>29</v>
      </c>
      <c r="J1119" s="26" t="s">
        <v>108</v>
      </c>
      <c r="K1119" s="86">
        <v>45411</v>
      </c>
      <c r="L1119" s="3" t="s">
        <v>10</v>
      </c>
      <c r="M1119" s="3" t="s">
        <v>0</v>
      </c>
      <c r="N1119" s="26">
        <v>209</v>
      </c>
      <c r="O1119" s="86">
        <v>45411</v>
      </c>
      <c r="P1119" s="86"/>
      <c r="Q1119" s="86"/>
      <c r="R1119" s="26"/>
      <c r="S1119" s="26"/>
      <c r="T1119" s="26" t="s">
        <v>65</v>
      </c>
    </row>
    <row r="1120" spans="1:20" x14ac:dyDescent="0.25">
      <c r="A1120" s="26">
        <v>93441802</v>
      </c>
      <c r="B1120" s="26" t="s">
        <v>87</v>
      </c>
      <c r="C1120" s="3" t="s">
        <v>1421</v>
      </c>
      <c r="D1120" s="26" t="s">
        <v>89</v>
      </c>
      <c r="E1120" s="86">
        <v>45104</v>
      </c>
      <c r="F1120" s="3" t="s">
        <v>0</v>
      </c>
      <c r="G1120" s="3" t="s">
        <v>307</v>
      </c>
      <c r="H1120" s="3" t="s">
        <v>3</v>
      </c>
      <c r="I1120" s="26" t="s">
        <v>29</v>
      </c>
      <c r="J1120" s="26" t="s">
        <v>108</v>
      </c>
      <c r="K1120" s="86">
        <v>45414</v>
      </c>
      <c r="L1120" s="3" t="s">
        <v>3</v>
      </c>
      <c r="M1120" s="3" t="s">
        <v>0</v>
      </c>
      <c r="N1120" s="26">
        <v>209</v>
      </c>
      <c r="O1120" s="86">
        <v>45414</v>
      </c>
      <c r="P1120" s="86">
        <v>45474</v>
      </c>
      <c r="Q1120" s="86">
        <v>45506</v>
      </c>
      <c r="R1120" s="26"/>
      <c r="S1120" s="86"/>
      <c r="T1120" s="26" t="s">
        <v>65</v>
      </c>
    </row>
    <row r="1121" spans="1:20" x14ac:dyDescent="0.25">
      <c r="A1121" s="26">
        <v>93444388</v>
      </c>
      <c r="B1121" s="26" t="s">
        <v>87</v>
      </c>
      <c r="C1121" s="3" t="s">
        <v>1422</v>
      </c>
      <c r="D1121" s="26" t="s">
        <v>88</v>
      </c>
      <c r="E1121" s="86">
        <v>45106</v>
      </c>
      <c r="F1121" s="3" t="s">
        <v>0</v>
      </c>
      <c r="G1121" s="3" t="s">
        <v>307</v>
      </c>
      <c r="H1121" s="3" t="s">
        <v>3</v>
      </c>
      <c r="I1121" s="26" t="s">
        <v>29</v>
      </c>
      <c r="J1121" s="26" t="s">
        <v>108</v>
      </c>
      <c r="K1121" s="86">
        <v>45406</v>
      </c>
      <c r="L1121" s="3" t="s">
        <v>3</v>
      </c>
      <c r="M1121" s="3" t="s">
        <v>0</v>
      </c>
      <c r="N1121" s="26">
        <v>209</v>
      </c>
      <c r="O1121" s="86">
        <v>45406</v>
      </c>
      <c r="P1121" s="86">
        <v>45463</v>
      </c>
      <c r="Q1121" s="26"/>
      <c r="R1121" s="26"/>
      <c r="S1121" s="86"/>
      <c r="T1121" s="26" t="s">
        <v>65</v>
      </c>
    </row>
    <row r="1122" spans="1:20" x14ac:dyDescent="0.25">
      <c r="A1122" s="26">
        <v>93456764</v>
      </c>
      <c r="B1122" s="26" t="s">
        <v>87</v>
      </c>
      <c r="C1122" s="3" t="s">
        <v>1423</v>
      </c>
      <c r="D1122" s="26" t="s">
        <v>89</v>
      </c>
      <c r="E1122" s="86">
        <v>45115</v>
      </c>
      <c r="F1122" s="3" t="s">
        <v>27</v>
      </c>
      <c r="G1122" s="3" t="s">
        <v>306</v>
      </c>
      <c r="H1122" s="3" t="s">
        <v>17</v>
      </c>
      <c r="I1122" s="26" t="s">
        <v>29</v>
      </c>
      <c r="J1122" s="26" t="s">
        <v>108</v>
      </c>
      <c r="K1122" s="86">
        <v>45391</v>
      </c>
      <c r="L1122" s="3" t="s">
        <v>25</v>
      </c>
      <c r="M1122" s="3" t="s">
        <v>131</v>
      </c>
      <c r="N1122" s="26">
        <v>209</v>
      </c>
      <c r="O1122" s="86"/>
      <c r="P1122" s="86"/>
      <c r="Q1122" s="86"/>
      <c r="R1122" s="26"/>
      <c r="S1122" s="26"/>
      <c r="T1122" s="26" t="s">
        <v>65</v>
      </c>
    </row>
    <row r="1123" spans="1:20" x14ac:dyDescent="0.25">
      <c r="A1123" s="26">
        <v>93474973</v>
      </c>
      <c r="B1123" s="26" t="s">
        <v>87</v>
      </c>
      <c r="C1123" s="3" t="s">
        <v>1424</v>
      </c>
      <c r="D1123" s="26" t="s">
        <v>88</v>
      </c>
      <c r="E1123" s="86">
        <v>45129</v>
      </c>
      <c r="F1123" s="3" t="s">
        <v>0</v>
      </c>
      <c r="G1123" s="3" t="s">
        <v>312</v>
      </c>
      <c r="H1123" s="3" t="s">
        <v>10</v>
      </c>
      <c r="I1123" s="26" t="s">
        <v>29</v>
      </c>
      <c r="J1123" s="26" t="s">
        <v>108</v>
      </c>
      <c r="K1123" s="86">
        <v>45390</v>
      </c>
      <c r="L1123" s="3" t="s">
        <v>10</v>
      </c>
      <c r="M1123" s="3" t="s">
        <v>0</v>
      </c>
      <c r="N1123" s="26">
        <v>209</v>
      </c>
      <c r="O1123" s="86">
        <v>45390</v>
      </c>
      <c r="P1123" s="86">
        <v>45443</v>
      </c>
      <c r="Q1123" s="86">
        <v>45482</v>
      </c>
      <c r="R1123" s="86"/>
      <c r="S1123" s="86"/>
      <c r="T1123" s="26" t="s">
        <v>65</v>
      </c>
    </row>
    <row r="1124" spans="1:20" x14ac:dyDescent="0.25">
      <c r="A1124" s="26">
        <v>93483946</v>
      </c>
      <c r="B1124" s="26" t="s">
        <v>87</v>
      </c>
      <c r="C1124" s="3" t="s">
        <v>1425</v>
      </c>
      <c r="D1124" s="26" t="s">
        <v>88</v>
      </c>
      <c r="E1124" s="86">
        <v>45137</v>
      </c>
      <c r="F1124" s="3" t="s">
        <v>27</v>
      </c>
      <c r="G1124" s="3" t="s">
        <v>305</v>
      </c>
      <c r="H1124" s="3" t="s">
        <v>138</v>
      </c>
      <c r="I1124" s="26" t="s">
        <v>29</v>
      </c>
      <c r="J1124" s="26" t="s">
        <v>108</v>
      </c>
      <c r="K1124" s="86">
        <v>45399</v>
      </c>
      <c r="L1124" s="3" t="s">
        <v>26</v>
      </c>
      <c r="M1124" s="3" t="s">
        <v>131</v>
      </c>
      <c r="N1124" s="26">
        <v>209</v>
      </c>
      <c r="O1124" s="86"/>
      <c r="P1124" s="86"/>
      <c r="Q1124" s="86"/>
      <c r="R1124" s="86"/>
      <c r="S1124" s="86"/>
      <c r="T1124" s="26" t="s">
        <v>65</v>
      </c>
    </row>
    <row r="1125" spans="1:20" x14ac:dyDescent="0.25">
      <c r="A1125" s="26">
        <v>93502800</v>
      </c>
      <c r="B1125" s="26" t="s">
        <v>87</v>
      </c>
      <c r="C1125" s="3" t="s">
        <v>1426</v>
      </c>
      <c r="D1125" s="26" t="s">
        <v>89</v>
      </c>
      <c r="E1125" s="86">
        <v>45152</v>
      </c>
      <c r="F1125" s="3" t="s">
        <v>27</v>
      </c>
      <c r="G1125" s="3" t="s">
        <v>306</v>
      </c>
      <c r="H1125" s="3" t="s">
        <v>8</v>
      </c>
      <c r="I1125" s="26" t="s">
        <v>29</v>
      </c>
      <c r="J1125" s="26" t="s">
        <v>108</v>
      </c>
      <c r="K1125" s="86">
        <v>45404</v>
      </c>
      <c r="L1125" s="3" t="s">
        <v>25</v>
      </c>
      <c r="M1125" s="3" t="s">
        <v>131</v>
      </c>
      <c r="N1125" s="26">
        <v>209</v>
      </c>
      <c r="O1125" s="86"/>
      <c r="P1125" s="86"/>
      <c r="Q1125" s="86"/>
      <c r="R1125" s="86"/>
      <c r="S1125" s="86"/>
      <c r="T1125" s="26" t="s">
        <v>65</v>
      </c>
    </row>
    <row r="1126" spans="1:20" x14ac:dyDescent="0.25">
      <c r="A1126" s="26">
        <v>93508847</v>
      </c>
      <c r="B1126" s="26" t="s">
        <v>87</v>
      </c>
      <c r="C1126" s="3" t="s">
        <v>1427</v>
      </c>
      <c r="D1126" s="26" t="s">
        <v>89</v>
      </c>
      <c r="E1126" s="86">
        <v>45156</v>
      </c>
      <c r="F1126" s="3" t="s">
        <v>31</v>
      </c>
      <c r="G1126" s="3" t="s">
        <v>306</v>
      </c>
      <c r="H1126" s="3" t="s">
        <v>135</v>
      </c>
      <c r="I1126" s="26" t="s">
        <v>29</v>
      </c>
      <c r="J1126" s="26" t="s">
        <v>108</v>
      </c>
      <c r="K1126" s="86">
        <v>45392</v>
      </c>
      <c r="L1126" s="3" t="s">
        <v>135</v>
      </c>
      <c r="M1126" s="3" t="s">
        <v>123</v>
      </c>
      <c r="N1126" s="26">
        <v>209</v>
      </c>
      <c r="O1126" s="86">
        <v>45392</v>
      </c>
      <c r="P1126" s="86">
        <v>45422</v>
      </c>
      <c r="Q1126" s="86"/>
      <c r="R1126" s="86">
        <v>45601</v>
      </c>
      <c r="S1126" s="86">
        <v>45601</v>
      </c>
      <c r="T1126" s="26" t="s">
        <v>65</v>
      </c>
    </row>
    <row r="1127" spans="1:20" x14ac:dyDescent="0.25">
      <c r="A1127" s="26">
        <v>93511459</v>
      </c>
      <c r="B1127" s="26" t="s">
        <v>87</v>
      </c>
      <c r="C1127" s="3" t="s">
        <v>1179</v>
      </c>
      <c r="D1127" s="26" t="s">
        <v>89</v>
      </c>
      <c r="E1127" s="86">
        <v>45160</v>
      </c>
      <c r="F1127" s="3" t="s">
        <v>93</v>
      </c>
      <c r="G1127" s="3" t="s">
        <v>305</v>
      </c>
      <c r="H1127" s="3" t="s">
        <v>11</v>
      </c>
      <c r="I1127" s="26" t="s">
        <v>29</v>
      </c>
      <c r="J1127" s="26" t="s">
        <v>108</v>
      </c>
      <c r="K1127" s="86">
        <v>45402</v>
      </c>
      <c r="L1127" s="3" t="s">
        <v>11</v>
      </c>
      <c r="M1127" s="3" t="s">
        <v>123</v>
      </c>
      <c r="N1127" s="26">
        <v>209</v>
      </c>
      <c r="O1127" s="86">
        <v>45402</v>
      </c>
      <c r="P1127" s="86">
        <v>45471</v>
      </c>
      <c r="Q1127" s="86">
        <v>45521</v>
      </c>
      <c r="R1127" s="26"/>
      <c r="S1127" s="26"/>
      <c r="T1127" s="26" t="s">
        <v>65</v>
      </c>
    </row>
    <row r="1128" spans="1:20" x14ac:dyDescent="0.25">
      <c r="A1128" s="26">
        <v>93512495</v>
      </c>
      <c r="B1128" s="26" t="s">
        <v>87</v>
      </c>
      <c r="C1128" s="3" t="s">
        <v>1428</v>
      </c>
      <c r="D1128" s="26" t="s">
        <v>89</v>
      </c>
      <c r="E1128" s="86">
        <v>45160</v>
      </c>
      <c r="F1128" s="3" t="s">
        <v>0</v>
      </c>
      <c r="G1128" s="3" t="s">
        <v>307</v>
      </c>
      <c r="H1128" s="3" t="s">
        <v>1</v>
      </c>
      <c r="I1128" s="26" t="s">
        <v>29</v>
      </c>
      <c r="J1128" s="26" t="s">
        <v>108</v>
      </c>
      <c r="K1128" s="86">
        <v>45391</v>
      </c>
      <c r="L1128" s="3" t="s">
        <v>1</v>
      </c>
      <c r="M1128" s="3" t="s">
        <v>0</v>
      </c>
      <c r="N1128" s="26">
        <v>209</v>
      </c>
      <c r="O1128" s="86">
        <v>45391</v>
      </c>
      <c r="P1128" s="86">
        <v>45422</v>
      </c>
      <c r="Q1128" s="86">
        <v>45454</v>
      </c>
      <c r="R1128" s="26"/>
      <c r="S1128" s="26"/>
      <c r="T1128" s="26" t="s">
        <v>65</v>
      </c>
    </row>
    <row r="1129" spans="1:20" x14ac:dyDescent="0.25">
      <c r="A1129" s="26">
        <v>93523418</v>
      </c>
      <c r="B1129" s="26" t="s">
        <v>87</v>
      </c>
      <c r="C1129" s="3" t="s">
        <v>1429</v>
      </c>
      <c r="D1129" s="26" t="s">
        <v>88</v>
      </c>
      <c r="E1129" s="86">
        <v>45170</v>
      </c>
      <c r="F1129" s="3" t="s">
        <v>27</v>
      </c>
      <c r="G1129" s="3" t="s">
        <v>550</v>
      </c>
      <c r="H1129" s="3" t="s">
        <v>12</v>
      </c>
      <c r="I1129" s="26" t="s">
        <v>29</v>
      </c>
      <c r="J1129" s="26" t="s">
        <v>108</v>
      </c>
      <c r="K1129" s="86">
        <v>45405</v>
      </c>
      <c r="L1129" s="3" t="s">
        <v>25</v>
      </c>
      <c r="M1129" s="3" t="s">
        <v>131</v>
      </c>
      <c r="N1129" s="26">
        <v>209</v>
      </c>
      <c r="O1129" s="86"/>
      <c r="P1129" s="86"/>
      <c r="Q1129" s="86"/>
      <c r="R1129" s="26"/>
      <c r="S1129" s="26"/>
      <c r="T1129" s="26" t="s">
        <v>65</v>
      </c>
    </row>
    <row r="1130" spans="1:20" x14ac:dyDescent="0.25">
      <c r="A1130" s="26">
        <v>93525617</v>
      </c>
      <c r="B1130" s="26" t="s">
        <v>87</v>
      </c>
      <c r="C1130" s="3" t="s">
        <v>1430</v>
      </c>
      <c r="D1130" s="26" t="s">
        <v>89</v>
      </c>
      <c r="E1130" s="86">
        <v>45171</v>
      </c>
      <c r="F1130" s="3" t="s">
        <v>0</v>
      </c>
      <c r="G1130" s="3" t="s">
        <v>312</v>
      </c>
      <c r="H1130" s="3" t="s">
        <v>3</v>
      </c>
      <c r="I1130" s="26" t="s">
        <v>29</v>
      </c>
      <c r="J1130" s="26" t="s">
        <v>108</v>
      </c>
      <c r="K1130" s="86">
        <v>45395</v>
      </c>
      <c r="L1130" s="3" t="s">
        <v>3</v>
      </c>
      <c r="M1130" s="3" t="s">
        <v>0</v>
      </c>
      <c r="N1130" s="26">
        <v>209</v>
      </c>
      <c r="O1130" s="86">
        <v>45395</v>
      </c>
      <c r="P1130" s="86">
        <v>45429</v>
      </c>
      <c r="Q1130" s="86">
        <v>45498</v>
      </c>
      <c r="R1130" s="86"/>
      <c r="S1130" s="86"/>
      <c r="T1130" s="26" t="s">
        <v>65</v>
      </c>
    </row>
    <row r="1131" spans="1:20" x14ac:dyDescent="0.25">
      <c r="A1131" s="26">
        <v>93542153</v>
      </c>
      <c r="B1131" s="26" t="s">
        <v>87</v>
      </c>
      <c r="C1131" s="3" t="s">
        <v>1431</v>
      </c>
      <c r="D1131" s="26" t="s">
        <v>89</v>
      </c>
      <c r="E1131" s="86">
        <v>45184</v>
      </c>
      <c r="F1131" s="3" t="s">
        <v>27</v>
      </c>
      <c r="G1131" s="3" t="s">
        <v>306</v>
      </c>
      <c r="H1131" s="3" t="s">
        <v>7</v>
      </c>
      <c r="I1131" s="26" t="s">
        <v>29</v>
      </c>
      <c r="J1131" s="26" t="s">
        <v>108</v>
      </c>
      <c r="K1131" s="86">
        <v>45402</v>
      </c>
      <c r="L1131" s="3" t="s">
        <v>25</v>
      </c>
      <c r="M1131" s="3" t="s">
        <v>131</v>
      </c>
      <c r="N1131" s="26">
        <v>209</v>
      </c>
      <c r="O1131" s="86"/>
      <c r="P1131" s="86"/>
      <c r="Q1131" s="86"/>
      <c r="R1131" s="86"/>
      <c r="S1131" s="26"/>
      <c r="T1131" s="26" t="s">
        <v>65</v>
      </c>
    </row>
    <row r="1132" spans="1:20" x14ac:dyDescent="0.25">
      <c r="A1132" s="26">
        <v>93553235</v>
      </c>
      <c r="B1132" s="26" t="s">
        <v>87</v>
      </c>
      <c r="C1132" s="3" t="s">
        <v>1432</v>
      </c>
      <c r="D1132" s="26" t="s">
        <v>88</v>
      </c>
      <c r="E1132" s="86">
        <v>45193</v>
      </c>
      <c r="F1132" s="3" t="s">
        <v>0</v>
      </c>
      <c r="G1132" s="3" t="s">
        <v>311</v>
      </c>
      <c r="H1132" s="3" t="s">
        <v>23</v>
      </c>
      <c r="I1132" s="26" t="s">
        <v>29</v>
      </c>
      <c r="J1132" s="26" t="s">
        <v>108</v>
      </c>
      <c r="K1132" s="86">
        <v>45399</v>
      </c>
      <c r="L1132" s="3" t="s">
        <v>23</v>
      </c>
      <c r="M1132" s="3" t="s">
        <v>0</v>
      </c>
      <c r="N1132" s="26">
        <v>209</v>
      </c>
      <c r="O1132" s="86">
        <v>45399</v>
      </c>
      <c r="P1132" s="86">
        <v>45468</v>
      </c>
      <c r="Q1132" s="86">
        <v>45497</v>
      </c>
      <c r="R1132" s="86">
        <v>45593</v>
      </c>
      <c r="S1132" s="86">
        <v>45590</v>
      </c>
      <c r="T1132" s="26" t="s">
        <v>110</v>
      </c>
    </row>
    <row r="1133" spans="1:20" x14ac:dyDescent="0.25">
      <c r="A1133" s="26">
        <v>93554545</v>
      </c>
      <c r="B1133" s="26" t="s">
        <v>87</v>
      </c>
      <c r="C1133" s="3" t="s">
        <v>1433</v>
      </c>
      <c r="D1133" s="26" t="s">
        <v>89</v>
      </c>
      <c r="E1133" s="86">
        <v>45194</v>
      </c>
      <c r="F1133" s="3" t="s">
        <v>0</v>
      </c>
      <c r="G1133" s="3" t="s">
        <v>307</v>
      </c>
      <c r="H1133" s="3" t="s">
        <v>130</v>
      </c>
      <c r="I1133" s="26" t="s">
        <v>29</v>
      </c>
      <c r="J1133" s="26" t="s">
        <v>108</v>
      </c>
      <c r="K1133" s="86">
        <v>45393</v>
      </c>
      <c r="L1133" s="3" t="s">
        <v>130</v>
      </c>
      <c r="M1133" s="3" t="s">
        <v>0</v>
      </c>
      <c r="N1133" s="26">
        <v>209</v>
      </c>
      <c r="O1133" s="86">
        <v>45393</v>
      </c>
      <c r="P1133" s="86">
        <v>45433</v>
      </c>
      <c r="Q1133" s="86">
        <v>45467</v>
      </c>
      <c r="R1133" s="86">
        <v>45580</v>
      </c>
      <c r="S1133" s="86"/>
      <c r="T1133" s="26" t="s">
        <v>65</v>
      </c>
    </row>
    <row r="1134" spans="1:20" x14ac:dyDescent="0.25">
      <c r="A1134" s="26">
        <v>93554578</v>
      </c>
      <c r="B1134" s="26" t="s">
        <v>87</v>
      </c>
      <c r="C1134" s="3" t="s">
        <v>1434</v>
      </c>
      <c r="D1134" s="26" t="s">
        <v>88</v>
      </c>
      <c r="E1134" s="86">
        <v>45192</v>
      </c>
      <c r="F1134" s="3" t="s">
        <v>27</v>
      </c>
      <c r="G1134" s="3" t="s">
        <v>306</v>
      </c>
      <c r="H1134" s="3" t="s">
        <v>141</v>
      </c>
      <c r="I1134" s="26" t="s">
        <v>29</v>
      </c>
      <c r="J1134" s="26" t="s">
        <v>108</v>
      </c>
      <c r="K1134" s="86">
        <v>45400</v>
      </c>
      <c r="L1134" s="3" t="s">
        <v>141</v>
      </c>
      <c r="M1134" s="3" t="s">
        <v>129</v>
      </c>
      <c r="N1134" s="26">
        <v>209</v>
      </c>
      <c r="O1134" s="86">
        <v>45400</v>
      </c>
      <c r="P1134" s="86">
        <v>45433</v>
      </c>
      <c r="Q1134" s="86">
        <v>45463</v>
      </c>
      <c r="R1134" s="86">
        <v>45586</v>
      </c>
      <c r="S1134" s="86">
        <v>45586</v>
      </c>
      <c r="T1134" s="26" t="s">
        <v>110</v>
      </c>
    </row>
    <row r="1135" spans="1:20" x14ac:dyDescent="0.25">
      <c r="A1135" s="26">
        <v>93560858</v>
      </c>
      <c r="B1135" s="26" t="s">
        <v>87</v>
      </c>
      <c r="C1135" s="3" t="s">
        <v>1435</v>
      </c>
      <c r="D1135" s="26" t="s">
        <v>89</v>
      </c>
      <c r="E1135" s="86">
        <v>45199</v>
      </c>
      <c r="F1135" s="3" t="s">
        <v>0</v>
      </c>
      <c r="G1135" s="3" t="s">
        <v>307</v>
      </c>
      <c r="H1135" s="3" t="s">
        <v>10</v>
      </c>
      <c r="I1135" s="26" t="s">
        <v>29</v>
      </c>
      <c r="J1135" s="26" t="s">
        <v>108</v>
      </c>
      <c r="K1135" s="86">
        <v>45390</v>
      </c>
      <c r="L1135" s="3" t="s">
        <v>10</v>
      </c>
      <c r="M1135" s="3" t="s">
        <v>0</v>
      </c>
      <c r="N1135" s="26">
        <v>209</v>
      </c>
      <c r="O1135" s="86">
        <v>45390</v>
      </c>
      <c r="P1135" s="86">
        <v>45446</v>
      </c>
      <c r="Q1135" s="86">
        <v>45495</v>
      </c>
      <c r="R1135" s="26"/>
      <c r="S1135" s="26"/>
      <c r="T1135" s="26" t="s">
        <v>65</v>
      </c>
    </row>
    <row r="1136" spans="1:20" x14ac:dyDescent="0.25">
      <c r="A1136" s="26">
        <v>93561112</v>
      </c>
      <c r="B1136" s="26" t="s">
        <v>87</v>
      </c>
      <c r="C1136" s="3" t="s">
        <v>1436</v>
      </c>
      <c r="D1136" s="26" t="s">
        <v>88</v>
      </c>
      <c r="E1136" s="86">
        <v>45198</v>
      </c>
      <c r="F1136" s="3" t="s">
        <v>0</v>
      </c>
      <c r="G1136" s="3" t="s">
        <v>428</v>
      </c>
      <c r="H1136" s="3" t="s">
        <v>22</v>
      </c>
      <c r="I1136" s="26" t="s">
        <v>29</v>
      </c>
      <c r="J1136" s="26" t="s">
        <v>108</v>
      </c>
      <c r="K1136" s="86">
        <v>45390</v>
      </c>
      <c r="L1136" s="3" t="s">
        <v>22</v>
      </c>
      <c r="M1136" s="3" t="s">
        <v>0</v>
      </c>
      <c r="N1136" s="26">
        <v>209</v>
      </c>
      <c r="O1136" s="86">
        <v>45390</v>
      </c>
      <c r="P1136" s="86">
        <v>45448</v>
      </c>
      <c r="Q1136" s="86"/>
      <c r="R1136" s="26"/>
      <c r="S1136" s="26"/>
      <c r="T1136" s="26" t="s">
        <v>65</v>
      </c>
    </row>
    <row r="1137" spans="1:20" x14ac:dyDescent="0.25">
      <c r="A1137" s="26">
        <v>93561569</v>
      </c>
      <c r="B1137" s="26" t="s">
        <v>87</v>
      </c>
      <c r="C1137" s="3" t="s">
        <v>1437</v>
      </c>
      <c r="D1137" s="26" t="s">
        <v>88</v>
      </c>
      <c r="E1137" s="86">
        <v>45199</v>
      </c>
      <c r="F1137" s="3" t="s">
        <v>0</v>
      </c>
      <c r="G1137" s="3" t="s">
        <v>428</v>
      </c>
      <c r="H1137" s="3" t="s">
        <v>1</v>
      </c>
      <c r="I1137" s="26" t="s">
        <v>29</v>
      </c>
      <c r="J1137" s="26" t="s">
        <v>108</v>
      </c>
      <c r="K1137" s="86">
        <v>45390</v>
      </c>
      <c r="L1137" s="3" t="s">
        <v>1</v>
      </c>
      <c r="M1137" s="3" t="s">
        <v>0</v>
      </c>
      <c r="N1137" s="26">
        <v>209</v>
      </c>
      <c r="O1137" s="86">
        <v>45390</v>
      </c>
      <c r="P1137" s="86">
        <v>45450</v>
      </c>
      <c r="Q1137" s="86">
        <v>45488</v>
      </c>
      <c r="R1137" s="26"/>
      <c r="S1137" s="26"/>
      <c r="T1137" s="26" t="s">
        <v>65</v>
      </c>
    </row>
    <row r="1138" spans="1:20" x14ac:dyDescent="0.25">
      <c r="A1138" s="26">
        <v>93564071</v>
      </c>
      <c r="B1138" s="26" t="s">
        <v>87</v>
      </c>
      <c r="C1138" s="3" t="s">
        <v>1438</v>
      </c>
      <c r="D1138" s="26" t="s">
        <v>89</v>
      </c>
      <c r="E1138" s="86">
        <v>45201</v>
      </c>
      <c r="F1138" s="3" t="s">
        <v>0</v>
      </c>
      <c r="G1138" s="3" t="s">
        <v>307</v>
      </c>
      <c r="H1138" s="3" t="s">
        <v>4</v>
      </c>
      <c r="I1138" s="26" t="s">
        <v>29</v>
      </c>
      <c r="J1138" s="26" t="s">
        <v>108</v>
      </c>
      <c r="K1138" s="86">
        <v>45413</v>
      </c>
      <c r="L1138" s="3" t="s">
        <v>4</v>
      </c>
      <c r="M1138" s="3" t="s">
        <v>0</v>
      </c>
      <c r="N1138" s="26">
        <v>209</v>
      </c>
      <c r="O1138" s="86">
        <v>45413</v>
      </c>
      <c r="P1138" s="86">
        <v>45474</v>
      </c>
      <c r="Q1138" s="86">
        <v>45509</v>
      </c>
      <c r="R1138" s="26"/>
      <c r="S1138" s="26"/>
      <c r="T1138" s="26" t="s">
        <v>65</v>
      </c>
    </row>
    <row r="1139" spans="1:20" x14ac:dyDescent="0.25">
      <c r="A1139" s="26">
        <v>93564113</v>
      </c>
      <c r="B1139" s="26" t="s">
        <v>87</v>
      </c>
      <c r="C1139" s="3" t="s">
        <v>1439</v>
      </c>
      <c r="D1139" s="26" t="s">
        <v>88</v>
      </c>
      <c r="E1139" s="86">
        <v>45201</v>
      </c>
      <c r="F1139" s="3" t="s">
        <v>28</v>
      </c>
      <c r="G1139" s="3" t="s">
        <v>306</v>
      </c>
      <c r="H1139" s="3" t="s">
        <v>24</v>
      </c>
      <c r="I1139" s="26" t="s">
        <v>29</v>
      </c>
      <c r="J1139" s="26" t="s">
        <v>108</v>
      </c>
      <c r="K1139" s="86">
        <v>45388</v>
      </c>
      <c r="L1139" s="3" t="s">
        <v>24</v>
      </c>
      <c r="M1139" s="3" t="s">
        <v>123</v>
      </c>
      <c r="N1139" s="26">
        <v>209</v>
      </c>
      <c r="O1139" s="86">
        <v>45388</v>
      </c>
      <c r="P1139" s="86">
        <v>45421</v>
      </c>
      <c r="Q1139" s="86">
        <v>45477</v>
      </c>
      <c r="R1139" s="86"/>
      <c r="S1139" s="26"/>
      <c r="T1139" s="26" t="s">
        <v>65</v>
      </c>
    </row>
    <row r="1140" spans="1:20" x14ac:dyDescent="0.25">
      <c r="A1140" s="26">
        <v>93564895</v>
      </c>
      <c r="B1140" s="26" t="s">
        <v>87</v>
      </c>
      <c r="C1140" s="3" t="s">
        <v>1440</v>
      </c>
      <c r="D1140" s="26" t="s">
        <v>88</v>
      </c>
      <c r="E1140" s="86">
        <v>45202</v>
      </c>
      <c r="F1140" s="3" t="s">
        <v>0</v>
      </c>
      <c r="G1140" s="3" t="s">
        <v>307</v>
      </c>
      <c r="H1140" s="3" t="s">
        <v>10</v>
      </c>
      <c r="I1140" s="26" t="s">
        <v>29</v>
      </c>
      <c r="J1140" s="26" t="s">
        <v>108</v>
      </c>
      <c r="K1140" s="86">
        <v>45400</v>
      </c>
      <c r="L1140" s="3" t="s">
        <v>10</v>
      </c>
      <c r="M1140" s="3" t="s">
        <v>0</v>
      </c>
      <c r="N1140" s="26">
        <v>209</v>
      </c>
      <c r="O1140" s="86">
        <v>45400</v>
      </c>
      <c r="P1140" s="86">
        <v>45458</v>
      </c>
      <c r="Q1140" s="86">
        <v>45497</v>
      </c>
      <c r="R1140" s="86"/>
      <c r="S1140" s="86"/>
      <c r="T1140" s="26" t="s">
        <v>65</v>
      </c>
    </row>
    <row r="1141" spans="1:20" x14ac:dyDescent="0.25">
      <c r="A1141" s="26">
        <v>93565964</v>
      </c>
      <c r="B1141" s="26" t="s">
        <v>87</v>
      </c>
      <c r="C1141" s="3" t="s">
        <v>1441</v>
      </c>
      <c r="D1141" s="26" t="s">
        <v>89</v>
      </c>
      <c r="E1141" s="86">
        <v>45201</v>
      </c>
      <c r="F1141" s="3" t="s">
        <v>27</v>
      </c>
      <c r="G1141" s="3" t="s">
        <v>921</v>
      </c>
      <c r="H1141" s="3" t="s">
        <v>138</v>
      </c>
      <c r="I1141" s="26" t="s">
        <v>29</v>
      </c>
      <c r="J1141" s="26" t="s">
        <v>108</v>
      </c>
      <c r="K1141" s="86">
        <v>45412</v>
      </c>
      <c r="L1141" s="3" t="s">
        <v>138</v>
      </c>
      <c r="M1141" s="3" t="s">
        <v>123</v>
      </c>
      <c r="N1141" s="26">
        <v>209</v>
      </c>
      <c r="O1141" s="86">
        <v>45412</v>
      </c>
      <c r="P1141" s="86">
        <v>45442</v>
      </c>
      <c r="Q1141" s="86">
        <v>45471</v>
      </c>
      <c r="R1141" s="86">
        <v>45594</v>
      </c>
      <c r="S1141" s="86"/>
      <c r="T1141" s="26" t="s">
        <v>65</v>
      </c>
    </row>
    <row r="1142" spans="1:20" x14ac:dyDescent="0.25">
      <c r="A1142" s="26">
        <v>93566496</v>
      </c>
      <c r="B1142" s="26" t="s">
        <v>87</v>
      </c>
      <c r="C1142" s="3" t="s">
        <v>1442</v>
      </c>
      <c r="D1142" s="26" t="s">
        <v>88</v>
      </c>
      <c r="E1142" s="86">
        <v>45203</v>
      </c>
      <c r="F1142" s="3" t="s">
        <v>0</v>
      </c>
      <c r="G1142" s="3" t="s">
        <v>314</v>
      </c>
      <c r="H1142" s="3" t="s">
        <v>4</v>
      </c>
      <c r="I1142" s="26" t="s">
        <v>29</v>
      </c>
      <c r="J1142" s="26" t="s">
        <v>108</v>
      </c>
      <c r="K1142" s="86">
        <v>45389</v>
      </c>
      <c r="L1142" s="3" t="s">
        <v>4</v>
      </c>
      <c r="M1142" s="3" t="s">
        <v>0</v>
      </c>
      <c r="N1142" s="26">
        <v>209</v>
      </c>
      <c r="O1142" s="86">
        <v>45389</v>
      </c>
      <c r="P1142" s="86">
        <v>45419</v>
      </c>
      <c r="Q1142" s="86">
        <v>45479</v>
      </c>
      <c r="R1142" s="86">
        <v>45580</v>
      </c>
      <c r="S1142" s="86">
        <v>45580</v>
      </c>
      <c r="T1142" s="26" t="s">
        <v>110</v>
      </c>
    </row>
    <row r="1143" spans="1:20" x14ac:dyDescent="0.25">
      <c r="A1143" s="26">
        <v>93566602</v>
      </c>
      <c r="B1143" s="26" t="s">
        <v>87</v>
      </c>
      <c r="C1143" s="3" t="s">
        <v>1443</v>
      </c>
      <c r="D1143" s="26" t="s">
        <v>88</v>
      </c>
      <c r="E1143" s="86">
        <v>45203</v>
      </c>
      <c r="F1143" s="3" t="s">
        <v>0</v>
      </c>
      <c r="G1143" s="3" t="s">
        <v>307</v>
      </c>
      <c r="H1143" s="3" t="s">
        <v>1</v>
      </c>
      <c r="I1143" s="26" t="s">
        <v>29</v>
      </c>
      <c r="J1143" s="26" t="s">
        <v>108</v>
      </c>
      <c r="K1143" s="86">
        <v>45393</v>
      </c>
      <c r="L1143" s="3" t="s">
        <v>1</v>
      </c>
      <c r="M1143" s="3" t="s">
        <v>0</v>
      </c>
      <c r="N1143" s="26">
        <v>209</v>
      </c>
      <c r="O1143" s="86">
        <v>45393</v>
      </c>
      <c r="P1143" s="86">
        <v>45419</v>
      </c>
      <c r="Q1143" s="86">
        <v>45481</v>
      </c>
      <c r="R1143" s="26"/>
      <c r="S1143" s="86"/>
      <c r="T1143" s="26" t="s">
        <v>65</v>
      </c>
    </row>
    <row r="1144" spans="1:20" x14ac:dyDescent="0.25">
      <c r="A1144" s="26">
        <v>93567597</v>
      </c>
      <c r="B1144" s="26" t="s">
        <v>87</v>
      </c>
      <c r="C1144" s="3" t="s">
        <v>1444</v>
      </c>
      <c r="D1144" s="26" t="s">
        <v>88</v>
      </c>
      <c r="E1144" s="86">
        <v>45204</v>
      </c>
      <c r="F1144" s="3" t="s">
        <v>27</v>
      </c>
      <c r="G1144" s="3" t="s">
        <v>739</v>
      </c>
      <c r="H1144" s="3" t="s">
        <v>138</v>
      </c>
      <c r="I1144" s="26" t="s">
        <v>29</v>
      </c>
      <c r="J1144" s="26" t="s">
        <v>108</v>
      </c>
      <c r="K1144" s="86">
        <v>45388</v>
      </c>
      <c r="L1144" s="3" t="s">
        <v>138</v>
      </c>
      <c r="M1144" s="3" t="s">
        <v>123</v>
      </c>
      <c r="N1144" s="26">
        <v>209</v>
      </c>
      <c r="O1144" s="86">
        <v>45388</v>
      </c>
      <c r="P1144" s="86">
        <v>45418</v>
      </c>
      <c r="Q1144" s="86">
        <v>45474</v>
      </c>
      <c r="R1144" s="86">
        <v>45586</v>
      </c>
      <c r="S1144" s="86"/>
      <c r="T1144" s="26" t="s">
        <v>65</v>
      </c>
    </row>
    <row r="1145" spans="1:20" x14ac:dyDescent="0.25">
      <c r="A1145" s="26">
        <v>93568802</v>
      </c>
      <c r="B1145" s="26" t="s">
        <v>87</v>
      </c>
      <c r="C1145" s="3" t="s">
        <v>1445</v>
      </c>
      <c r="D1145" s="26" t="s">
        <v>89</v>
      </c>
      <c r="E1145" s="86">
        <v>45205</v>
      </c>
      <c r="F1145" s="3" t="s">
        <v>28</v>
      </c>
      <c r="G1145" s="3" t="s">
        <v>493</v>
      </c>
      <c r="H1145" s="3" t="s">
        <v>24</v>
      </c>
      <c r="I1145" s="26" t="s">
        <v>29</v>
      </c>
      <c r="J1145" s="26" t="s">
        <v>108</v>
      </c>
      <c r="K1145" s="86">
        <v>45393</v>
      </c>
      <c r="L1145" s="3" t="s">
        <v>24</v>
      </c>
      <c r="M1145" s="3" t="s">
        <v>123</v>
      </c>
      <c r="N1145" s="26">
        <v>209</v>
      </c>
      <c r="O1145" s="86">
        <v>45393</v>
      </c>
      <c r="P1145" s="86"/>
      <c r="Q1145" s="86"/>
      <c r="R1145" s="26"/>
      <c r="S1145" s="86"/>
      <c r="T1145" s="26" t="s">
        <v>65</v>
      </c>
    </row>
    <row r="1146" spans="1:20" x14ac:dyDescent="0.25">
      <c r="A1146" s="26">
        <v>93568875</v>
      </c>
      <c r="B1146" s="26" t="s">
        <v>87</v>
      </c>
      <c r="C1146" s="3" t="s">
        <v>1446</v>
      </c>
      <c r="D1146" s="26" t="s">
        <v>88</v>
      </c>
      <c r="E1146" s="86">
        <v>45205</v>
      </c>
      <c r="F1146" s="3" t="s">
        <v>0</v>
      </c>
      <c r="G1146" s="3" t="s">
        <v>307</v>
      </c>
      <c r="H1146" s="3" t="s">
        <v>19</v>
      </c>
      <c r="I1146" s="26" t="s">
        <v>29</v>
      </c>
      <c r="J1146" s="26" t="s">
        <v>108</v>
      </c>
      <c r="K1146" s="86">
        <v>45392</v>
      </c>
      <c r="L1146" s="3" t="s">
        <v>19</v>
      </c>
      <c r="M1146" s="3" t="s">
        <v>0</v>
      </c>
      <c r="N1146" s="26">
        <v>209</v>
      </c>
      <c r="O1146" s="86">
        <v>45392</v>
      </c>
      <c r="P1146" s="86"/>
      <c r="Q1146" s="86"/>
      <c r="R1146" s="86"/>
      <c r="S1146" s="86"/>
      <c r="T1146" s="26" t="s">
        <v>65</v>
      </c>
    </row>
    <row r="1147" spans="1:20" x14ac:dyDescent="0.25">
      <c r="A1147" s="26">
        <v>93569660</v>
      </c>
      <c r="B1147" s="26" t="s">
        <v>87</v>
      </c>
      <c r="C1147" s="3" t="s">
        <v>1447</v>
      </c>
      <c r="D1147" s="26" t="s">
        <v>89</v>
      </c>
      <c r="E1147" s="86">
        <v>45206</v>
      </c>
      <c r="F1147" s="3" t="s">
        <v>0</v>
      </c>
      <c r="G1147" s="3" t="s">
        <v>307</v>
      </c>
      <c r="H1147" s="3" t="s">
        <v>2</v>
      </c>
      <c r="I1147" s="26" t="s">
        <v>29</v>
      </c>
      <c r="J1147" s="26" t="s">
        <v>108</v>
      </c>
      <c r="K1147" s="86">
        <v>45390</v>
      </c>
      <c r="L1147" s="3" t="s">
        <v>2</v>
      </c>
      <c r="M1147" s="3" t="s">
        <v>0</v>
      </c>
      <c r="N1147" s="26">
        <v>209</v>
      </c>
      <c r="O1147" s="86">
        <v>45390</v>
      </c>
      <c r="P1147" s="86">
        <v>45419</v>
      </c>
      <c r="Q1147" s="86">
        <v>45451</v>
      </c>
      <c r="R1147" s="26"/>
      <c r="S1147" s="86">
        <v>45590</v>
      </c>
      <c r="T1147" s="26" t="s">
        <v>65</v>
      </c>
    </row>
    <row r="1148" spans="1:20" x14ac:dyDescent="0.25">
      <c r="A1148" s="26">
        <v>93569937</v>
      </c>
      <c r="B1148" s="26" t="s">
        <v>87</v>
      </c>
      <c r="C1148" s="3" t="s">
        <v>1448</v>
      </c>
      <c r="D1148" s="26" t="s">
        <v>89</v>
      </c>
      <c r="E1148" s="86">
        <v>45206</v>
      </c>
      <c r="F1148" s="3" t="s">
        <v>27</v>
      </c>
      <c r="G1148" s="3" t="s">
        <v>306</v>
      </c>
      <c r="H1148" s="3" t="s">
        <v>15</v>
      </c>
      <c r="I1148" s="26" t="s">
        <v>29</v>
      </c>
      <c r="J1148" s="26" t="s">
        <v>108</v>
      </c>
      <c r="K1148" s="86">
        <v>45404</v>
      </c>
      <c r="L1148" s="3" t="s">
        <v>15</v>
      </c>
      <c r="M1148" s="3" t="s">
        <v>0</v>
      </c>
      <c r="N1148" s="26">
        <v>209</v>
      </c>
      <c r="O1148" s="86">
        <v>45404</v>
      </c>
      <c r="P1148" s="86">
        <v>45441</v>
      </c>
      <c r="Q1148" s="86">
        <v>45471</v>
      </c>
      <c r="R1148" s="86">
        <v>45607</v>
      </c>
      <c r="S1148" s="86">
        <v>45607</v>
      </c>
      <c r="T1148" s="26" t="s">
        <v>110</v>
      </c>
    </row>
    <row r="1149" spans="1:20" x14ac:dyDescent="0.25">
      <c r="A1149" s="26">
        <v>93570068</v>
      </c>
      <c r="B1149" s="26" t="s">
        <v>87</v>
      </c>
      <c r="C1149" s="3" t="s">
        <v>1449</v>
      </c>
      <c r="D1149" s="26" t="s">
        <v>88</v>
      </c>
      <c r="E1149" s="86">
        <v>45206</v>
      </c>
      <c r="F1149" s="3" t="s">
        <v>0</v>
      </c>
      <c r="G1149" s="3" t="s">
        <v>307</v>
      </c>
      <c r="H1149" s="3" t="s">
        <v>1</v>
      </c>
      <c r="I1149" s="26" t="s">
        <v>29</v>
      </c>
      <c r="J1149" s="26" t="s">
        <v>108</v>
      </c>
      <c r="K1149" s="86">
        <v>45395</v>
      </c>
      <c r="L1149" s="3" t="s">
        <v>1</v>
      </c>
      <c r="M1149" s="3" t="s">
        <v>0</v>
      </c>
      <c r="N1149" s="26">
        <v>209</v>
      </c>
      <c r="O1149" s="86">
        <v>45395</v>
      </c>
      <c r="P1149" s="86">
        <v>45449</v>
      </c>
      <c r="Q1149" s="86">
        <v>45482</v>
      </c>
      <c r="R1149" s="86"/>
      <c r="S1149" s="86">
        <v>45576</v>
      </c>
      <c r="T1149" s="26" t="s">
        <v>65</v>
      </c>
    </row>
    <row r="1150" spans="1:20" x14ac:dyDescent="0.25">
      <c r="A1150" s="26">
        <v>93570820</v>
      </c>
      <c r="B1150" s="26" t="s">
        <v>87</v>
      </c>
      <c r="C1150" s="3" t="s">
        <v>1450</v>
      </c>
      <c r="D1150" s="26" t="s">
        <v>88</v>
      </c>
      <c r="E1150" s="86">
        <v>45207</v>
      </c>
      <c r="F1150" s="3" t="s">
        <v>27</v>
      </c>
      <c r="G1150" s="3" t="s">
        <v>305</v>
      </c>
      <c r="H1150" s="3" t="s">
        <v>145</v>
      </c>
      <c r="I1150" s="26" t="s">
        <v>29</v>
      </c>
      <c r="J1150" s="26" t="s">
        <v>108</v>
      </c>
      <c r="K1150" s="86">
        <v>45393</v>
      </c>
      <c r="L1150" s="3" t="s">
        <v>145</v>
      </c>
      <c r="M1150" s="3" t="s">
        <v>129</v>
      </c>
      <c r="N1150" s="26">
        <v>209</v>
      </c>
      <c r="O1150" s="86">
        <v>45393</v>
      </c>
      <c r="P1150" s="86">
        <v>45456</v>
      </c>
      <c r="Q1150" s="86">
        <v>45516</v>
      </c>
      <c r="R1150" s="86">
        <v>45579</v>
      </c>
      <c r="S1150" s="86">
        <v>45579</v>
      </c>
      <c r="T1150" s="26" t="s">
        <v>110</v>
      </c>
    </row>
    <row r="1151" spans="1:20" x14ac:dyDescent="0.25">
      <c r="A1151" s="26">
        <v>93571592</v>
      </c>
      <c r="B1151" s="26" t="s">
        <v>87</v>
      </c>
      <c r="C1151" s="3" t="s">
        <v>1451</v>
      </c>
      <c r="D1151" s="26" t="s">
        <v>88</v>
      </c>
      <c r="E1151" s="86">
        <v>45208</v>
      </c>
      <c r="F1151" s="3" t="s">
        <v>27</v>
      </c>
      <c r="G1151" s="3" t="s">
        <v>305</v>
      </c>
      <c r="H1151" s="3" t="s">
        <v>14</v>
      </c>
      <c r="I1151" s="26" t="s">
        <v>29</v>
      </c>
      <c r="J1151" s="26" t="s">
        <v>108</v>
      </c>
      <c r="K1151" s="86">
        <v>45392</v>
      </c>
      <c r="L1151" s="3" t="s">
        <v>14</v>
      </c>
      <c r="M1151" s="3" t="s">
        <v>123</v>
      </c>
      <c r="N1151" s="26">
        <v>209</v>
      </c>
      <c r="O1151" s="86">
        <v>45392</v>
      </c>
      <c r="P1151" s="86">
        <v>45455</v>
      </c>
      <c r="Q1151" s="86">
        <v>45514</v>
      </c>
      <c r="R1151" s="86">
        <v>45581</v>
      </c>
      <c r="S1151" s="86">
        <v>45581</v>
      </c>
      <c r="T1151" s="26" t="s">
        <v>110</v>
      </c>
    </row>
    <row r="1152" spans="1:20" x14ac:dyDescent="0.25">
      <c r="A1152" s="26">
        <v>93571976</v>
      </c>
      <c r="B1152" s="26" t="s">
        <v>87</v>
      </c>
      <c r="C1152" s="3" t="s">
        <v>1452</v>
      </c>
      <c r="D1152" s="26" t="s">
        <v>89</v>
      </c>
      <c r="E1152" s="86">
        <v>45208</v>
      </c>
      <c r="F1152" s="3" t="s">
        <v>0</v>
      </c>
      <c r="G1152" s="3" t="s">
        <v>307</v>
      </c>
      <c r="H1152" s="3" t="s">
        <v>1</v>
      </c>
      <c r="I1152" s="26" t="s">
        <v>29</v>
      </c>
      <c r="J1152" s="26" t="s">
        <v>108</v>
      </c>
      <c r="K1152" s="86">
        <v>45401</v>
      </c>
      <c r="L1152" s="3" t="s">
        <v>1</v>
      </c>
      <c r="M1152" s="3" t="s">
        <v>0</v>
      </c>
      <c r="N1152" s="26">
        <v>209</v>
      </c>
      <c r="O1152" s="86">
        <v>45401</v>
      </c>
      <c r="P1152" s="86">
        <v>45432</v>
      </c>
      <c r="Q1152" s="86">
        <v>45495</v>
      </c>
      <c r="R1152" s="26"/>
      <c r="S1152" s="86"/>
      <c r="T1152" s="26" t="s">
        <v>65</v>
      </c>
    </row>
    <row r="1153" spans="1:20" x14ac:dyDescent="0.25">
      <c r="A1153" s="26">
        <v>93571994</v>
      </c>
      <c r="B1153" s="26" t="s">
        <v>87</v>
      </c>
      <c r="C1153" s="3" t="s">
        <v>1453</v>
      </c>
      <c r="D1153" s="26" t="s">
        <v>88</v>
      </c>
      <c r="E1153" s="86">
        <v>45208</v>
      </c>
      <c r="F1153" s="3" t="s">
        <v>0</v>
      </c>
      <c r="G1153" s="3" t="s">
        <v>307</v>
      </c>
      <c r="H1153" s="3" t="s">
        <v>10</v>
      </c>
      <c r="I1153" s="26" t="s">
        <v>29</v>
      </c>
      <c r="J1153" s="26" t="s">
        <v>108</v>
      </c>
      <c r="K1153" s="86">
        <v>45395</v>
      </c>
      <c r="L1153" s="3" t="s">
        <v>10</v>
      </c>
      <c r="M1153" s="3" t="s">
        <v>0</v>
      </c>
      <c r="N1153" s="26">
        <v>209</v>
      </c>
      <c r="O1153" s="86">
        <v>45395</v>
      </c>
      <c r="P1153" s="86">
        <v>45425</v>
      </c>
      <c r="Q1153" s="86">
        <v>45455</v>
      </c>
      <c r="R1153" s="86"/>
      <c r="S1153" s="86"/>
      <c r="T1153" s="26" t="s">
        <v>65</v>
      </c>
    </row>
    <row r="1154" spans="1:20" x14ac:dyDescent="0.25">
      <c r="A1154" s="26">
        <v>93572112</v>
      </c>
      <c r="B1154" s="26" t="s">
        <v>87</v>
      </c>
      <c r="C1154" s="3" t="s">
        <v>1454</v>
      </c>
      <c r="D1154" s="26" t="s">
        <v>89</v>
      </c>
      <c r="E1154" s="86">
        <v>45208</v>
      </c>
      <c r="F1154" s="3" t="s">
        <v>27</v>
      </c>
      <c r="G1154" s="3" t="s">
        <v>305</v>
      </c>
      <c r="H1154" s="3" t="s">
        <v>115</v>
      </c>
      <c r="I1154" s="26" t="s">
        <v>29</v>
      </c>
      <c r="J1154" s="26" t="s">
        <v>108</v>
      </c>
      <c r="K1154" s="86">
        <v>45397</v>
      </c>
      <c r="L1154" s="3" t="s">
        <v>115</v>
      </c>
      <c r="M1154" s="3" t="s">
        <v>129</v>
      </c>
      <c r="N1154" s="26">
        <v>209</v>
      </c>
      <c r="O1154" s="86">
        <v>45397</v>
      </c>
      <c r="P1154" s="86">
        <v>45460</v>
      </c>
      <c r="Q1154" s="86">
        <v>45492</v>
      </c>
      <c r="R1154" s="26"/>
      <c r="S1154" s="86"/>
      <c r="T1154" s="26" t="s">
        <v>65</v>
      </c>
    </row>
    <row r="1155" spans="1:20" x14ac:dyDescent="0.25">
      <c r="A1155" s="26">
        <v>93572184</v>
      </c>
      <c r="B1155" s="26" t="s">
        <v>87</v>
      </c>
      <c r="C1155" s="3" t="s">
        <v>1455</v>
      </c>
      <c r="D1155" s="26" t="s">
        <v>89</v>
      </c>
      <c r="E1155" s="86">
        <v>45208</v>
      </c>
      <c r="F1155" s="3" t="s">
        <v>0</v>
      </c>
      <c r="G1155" s="3" t="s">
        <v>307</v>
      </c>
      <c r="H1155" s="3" t="s">
        <v>1</v>
      </c>
      <c r="I1155" s="26" t="s">
        <v>29</v>
      </c>
      <c r="J1155" s="26" t="s">
        <v>108</v>
      </c>
      <c r="K1155" s="86">
        <v>45391</v>
      </c>
      <c r="L1155" s="3" t="s">
        <v>1</v>
      </c>
      <c r="M1155" s="3" t="s">
        <v>0</v>
      </c>
      <c r="N1155" s="26">
        <v>209</v>
      </c>
      <c r="O1155" s="86">
        <v>45391</v>
      </c>
      <c r="P1155" s="86">
        <v>45418</v>
      </c>
      <c r="Q1155" s="86">
        <v>45449</v>
      </c>
      <c r="R1155" s="26"/>
      <c r="S1155" s="86"/>
      <c r="T1155" s="26" t="s">
        <v>65</v>
      </c>
    </row>
    <row r="1156" spans="1:20" x14ac:dyDescent="0.25">
      <c r="A1156" s="26">
        <v>93572451</v>
      </c>
      <c r="B1156" s="26" t="s">
        <v>87</v>
      </c>
      <c r="C1156" s="3" t="s">
        <v>1456</v>
      </c>
      <c r="D1156" s="26" t="s">
        <v>89</v>
      </c>
      <c r="E1156" s="86">
        <v>45208</v>
      </c>
      <c r="F1156" s="3" t="s">
        <v>0</v>
      </c>
      <c r="G1156" s="3" t="s">
        <v>307</v>
      </c>
      <c r="H1156" s="3" t="s">
        <v>4</v>
      </c>
      <c r="I1156" s="26" t="s">
        <v>29</v>
      </c>
      <c r="J1156" s="26" t="s">
        <v>108</v>
      </c>
      <c r="K1156" s="86">
        <v>45394</v>
      </c>
      <c r="L1156" s="3" t="s">
        <v>4</v>
      </c>
      <c r="M1156" s="3" t="s">
        <v>0</v>
      </c>
      <c r="N1156" s="26">
        <v>209</v>
      </c>
      <c r="O1156" s="86">
        <v>45394</v>
      </c>
      <c r="P1156" s="86">
        <v>45454</v>
      </c>
      <c r="Q1156" s="86">
        <v>45484</v>
      </c>
      <c r="R1156" s="86"/>
      <c r="S1156" s="86"/>
      <c r="T1156" s="26" t="s">
        <v>65</v>
      </c>
    </row>
    <row r="1157" spans="1:20" x14ac:dyDescent="0.25">
      <c r="A1157" s="26">
        <v>93572664</v>
      </c>
      <c r="B1157" s="26" t="s">
        <v>87</v>
      </c>
      <c r="C1157" s="3" t="s">
        <v>1457</v>
      </c>
      <c r="D1157" s="26" t="s">
        <v>88</v>
      </c>
      <c r="E1157" s="86">
        <v>45208</v>
      </c>
      <c r="F1157" s="3" t="s">
        <v>0</v>
      </c>
      <c r="G1157" s="3" t="s">
        <v>307</v>
      </c>
      <c r="H1157" s="3" t="s">
        <v>2</v>
      </c>
      <c r="I1157" s="26" t="s">
        <v>29</v>
      </c>
      <c r="J1157" s="26" t="s">
        <v>108</v>
      </c>
      <c r="K1157" s="86">
        <v>45394</v>
      </c>
      <c r="L1157" s="3" t="s">
        <v>2</v>
      </c>
      <c r="M1157" s="3" t="s">
        <v>0</v>
      </c>
      <c r="N1157" s="26">
        <v>209</v>
      </c>
      <c r="O1157" s="86">
        <v>45394</v>
      </c>
      <c r="P1157" s="86">
        <v>45425</v>
      </c>
      <c r="Q1157" s="86">
        <v>45484</v>
      </c>
      <c r="R1157" s="26"/>
      <c r="S1157" s="86">
        <v>45574</v>
      </c>
      <c r="T1157" s="26" t="s">
        <v>65</v>
      </c>
    </row>
    <row r="1158" spans="1:20" x14ac:dyDescent="0.25">
      <c r="A1158" s="26">
        <v>93573995</v>
      </c>
      <c r="B1158" s="26" t="s">
        <v>87</v>
      </c>
      <c r="C1158" s="3" t="s">
        <v>1458</v>
      </c>
      <c r="D1158" s="26" t="s">
        <v>88</v>
      </c>
      <c r="E1158" s="86">
        <v>45209</v>
      </c>
      <c r="F1158" s="3" t="s">
        <v>27</v>
      </c>
      <c r="G1158" s="3" t="s">
        <v>495</v>
      </c>
      <c r="H1158" s="3" t="s">
        <v>17</v>
      </c>
      <c r="I1158" s="26" t="s">
        <v>29</v>
      </c>
      <c r="J1158" s="26" t="s">
        <v>108</v>
      </c>
      <c r="K1158" s="86">
        <v>45405</v>
      </c>
      <c r="L1158" s="3" t="s">
        <v>17</v>
      </c>
      <c r="M1158" s="3" t="s">
        <v>123</v>
      </c>
      <c r="N1158" s="26">
        <v>209</v>
      </c>
      <c r="O1158" s="86">
        <v>45405</v>
      </c>
      <c r="P1158" s="86">
        <v>45470</v>
      </c>
      <c r="Q1158" s="86">
        <v>45527</v>
      </c>
      <c r="R1158" s="86">
        <v>45590</v>
      </c>
      <c r="S1158" s="86">
        <v>45590</v>
      </c>
      <c r="T1158" s="26" t="s">
        <v>110</v>
      </c>
    </row>
    <row r="1159" spans="1:20" x14ac:dyDescent="0.25">
      <c r="A1159" s="26">
        <v>93574369</v>
      </c>
      <c r="B1159" s="26" t="s">
        <v>87</v>
      </c>
      <c r="C1159" s="3" t="s">
        <v>1459</v>
      </c>
      <c r="D1159" s="26" t="s">
        <v>89</v>
      </c>
      <c r="E1159" s="86">
        <v>45210</v>
      </c>
      <c r="F1159" s="3" t="s">
        <v>0</v>
      </c>
      <c r="G1159" s="3" t="s">
        <v>478</v>
      </c>
      <c r="H1159" s="3" t="s">
        <v>130</v>
      </c>
      <c r="I1159" s="26" t="s">
        <v>29</v>
      </c>
      <c r="J1159" s="26" t="s">
        <v>108</v>
      </c>
      <c r="K1159" s="86">
        <v>45394</v>
      </c>
      <c r="L1159" s="3" t="s">
        <v>130</v>
      </c>
      <c r="M1159" s="3" t="s">
        <v>0</v>
      </c>
      <c r="N1159" s="26">
        <v>209</v>
      </c>
      <c r="O1159" s="86">
        <v>45394</v>
      </c>
      <c r="P1159" s="86">
        <v>45464</v>
      </c>
      <c r="Q1159" s="86">
        <v>45523</v>
      </c>
      <c r="R1159" s="26"/>
      <c r="S1159" s="26"/>
      <c r="T1159" s="26" t="s">
        <v>65</v>
      </c>
    </row>
    <row r="1160" spans="1:20" x14ac:dyDescent="0.25">
      <c r="A1160" s="26">
        <v>93575867</v>
      </c>
      <c r="B1160" s="26" t="s">
        <v>87</v>
      </c>
      <c r="C1160" s="3" t="s">
        <v>1460</v>
      </c>
      <c r="D1160" s="26" t="s">
        <v>89</v>
      </c>
      <c r="E1160" s="86">
        <v>45210</v>
      </c>
      <c r="F1160" s="3" t="s">
        <v>0</v>
      </c>
      <c r="G1160" s="3" t="s">
        <v>618</v>
      </c>
      <c r="H1160" s="3" t="s">
        <v>21</v>
      </c>
      <c r="I1160" s="26" t="s">
        <v>29</v>
      </c>
      <c r="J1160" s="26" t="s">
        <v>108</v>
      </c>
      <c r="K1160" s="86">
        <v>45393</v>
      </c>
      <c r="L1160" s="3" t="s">
        <v>21</v>
      </c>
      <c r="M1160" s="3" t="s">
        <v>0</v>
      </c>
      <c r="N1160" s="26">
        <v>209</v>
      </c>
      <c r="O1160" s="86">
        <v>45393</v>
      </c>
      <c r="P1160" s="86">
        <v>45427</v>
      </c>
      <c r="Q1160" s="86">
        <v>45457</v>
      </c>
      <c r="R1160" s="86">
        <v>45590</v>
      </c>
      <c r="S1160" s="26"/>
      <c r="T1160" s="26" t="s">
        <v>65</v>
      </c>
    </row>
    <row r="1161" spans="1:20" x14ac:dyDescent="0.25">
      <c r="A1161" s="26">
        <v>93576795</v>
      </c>
      <c r="B1161" s="26" t="s">
        <v>87</v>
      </c>
      <c r="C1161" s="3" t="s">
        <v>1461</v>
      </c>
      <c r="D1161" s="26" t="s">
        <v>89</v>
      </c>
      <c r="E1161" s="86">
        <v>45212</v>
      </c>
      <c r="F1161" s="3" t="s">
        <v>27</v>
      </c>
      <c r="G1161" s="3" t="s">
        <v>306</v>
      </c>
      <c r="H1161" s="3" t="s">
        <v>146</v>
      </c>
      <c r="I1161" s="26" t="s">
        <v>29</v>
      </c>
      <c r="J1161" s="26" t="s">
        <v>108</v>
      </c>
      <c r="K1161" s="86">
        <v>45404</v>
      </c>
      <c r="L1161" s="3" t="s">
        <v>146</v>
      </c>
      <c r="M1161" s="3" t="s">
        <v>129</v>
      </c>
      <c r="N1161" s="26">
        <v>209</v>
      </c>
      <c r="O1161" s="86">
        <v>45404</v>
      </c>
      <c r="P1161" s="86">
        <v>45434</v>
      </c>
      <c r="Q1161" s="86">
        <v>45469</v>
      </c>
      <c r="R1161" s="86"/>
      <c r="S1161" s="26"/>
      <c r="T1161" s="26" t="s">
        <v>65</v>
      </c>
    </row>
    <row r="1162" spans="1:20" x14ac:dyDescent="0.25">
      <c r="A1162" s="26">
        <v>93576834</v>
      </c>
      <c r="B1162" s="26" t="s">
        <v>87</v>
      </c>
      <c r="C1162" s="3" t="s">
        <v>1462</v>
      </c>
      <c r="D1162" s="26" t="s">
        <v>89</v>
      </c>
      <c r="E1162" s="86">
        <v>45212</v>
      </c>
      <c r="F1162" s="3" t="s">
        <v>0</v>
      </c>
      <c r="G1162" s="3" t="s">
        <v>307</v>
      </c>
      <c r="H1162" s="3" t="s">
        <v>10</v>
      </c>
      <c r="I1162" s="26" t="s">
        <v>29</v>
      </c>
      <c r="J1162" s="26" t="s">
        <v>108</v>
      </c>
      <c r="K1162" s="86">
        <v>45395</v>
      </c>
      <c r="L1162" s="3" t="s">
        <v>10</v>
      </c>
      <c r="M1162" s="3" t="s">
        <v>0</v>
      </c>
      <c r="N1162" s="26">
        <v>209</v>
      </c>
      <c r="O1162" s="86">
        <v>45395</v>
      </c>
      <c r="P1162" s="86">
        <v>45457</v>
      </c>
      <c r="Q1162" s="86">
        <v>45497</v>
      </c>
      <c r="R1162" s="86"/>
      <c r="S1162" s="86"/>
      <c r="T1162" s="26" t="s">
        <v>65</v>
      </c>
    </row>
    <row r="1163" spans="1:20" x14ac:dyDescent="0.25">
      <c r="A1163" s="26">
        <v>93577311</v>
      </c>
      <c r="B1163" s="26" t="s">
        <v>87</v>
      </c>
      <c r="C1163" s="3" t="s">
        <v>1463</v>
      </c>
      <c r="D1163" s="26" t="s">
        <v>89</v>
      </c>
      <c r="E1163" s="86">
        <v>45212</v>
      </c>
      <c r="F1163" s="3" t="s">
        <v>27</v>
      </c>
      <c r="G1163" s="3" t="s">
        <v>1255</v>
      </c>
      <c r="H1163" s="3" t="s">
        <v>17</v>
      </c>
      <c r="I1163" s="26" t="s">
        <v>29</v>
      </c>
      <c r="J1163" s="26" t="s">
        <v>108</v>
      </c>
      <c r="K1163" s="86">
        <v>45401</v>
      </c>
      <c r="L1163" s="3" t="s">
        <v>17</v>
      </c>
      <c r="M1163" s="3" t="s">
        <v>123</v>
      </c>
      <c r="N1163" s="26">
        <v>209</v>
      </c>
      <c r="O1163" s="86">
        <v>45401</v>
      </c>
      <c r="P1163" s="86">
        <v>45430</v>
      </c>
      <c r="Q1163" s="86">
        <v>45471</v>
      </c>
      <c r="R1163" s="86">
        <v>45589</v>
      </c>
      <c r="S1163" s="26"/>
      <c r="T1163" s="26" t="s">
        <v>65</v>
      </c>
    </row>
    <row r="1164" spans="1:20" x14ac:dyDescent="0.25">
      <c r="A1164" s="26">
        <v>93577850</v>
      </c>
      <c r="B1164" s="26" t="s">
        <v>87</v>
      </c>
      <c r="C1164" s="3" t="s">
        <v>1464</v>
      </c>
      <c r="D1164" s="26" t="s">
        <v>89</v>
      </c>
      <c r="E1164" s="86">
        <v>45212</v>
      </c>
      <c r="F1164" s="3" t="s">
        <v>27</v>
      </c>
      <c r="G1164" s="3" t="s">
        <v>1465</v>
      </c>
      <c r="H1164" s="3" t="s">
        <v>274</v>
      </c>
      <c r="I1164" s="26" t="s">
        <v>29</v>
      </c>
      <c r="J1164" s="26" t="s">
        <v>108</v>
      </c>
      <c r="K1164" s="86">
        <v>45411</v>
      </c>
      <c r="L1164" s="3" t="s">
        <v>274</v>
      </c>
      <c r="M1164" s="3" t="s">
        <v>123</v>
      </c>
      <c r="N1164" s="26">
        <v>209</v>
      </c>
      <c r="O1164" s="86">
        <v>45411</v>
      </c>
      <c r="P1164" s="86"/>
      <c r="Q1164" s="86"/>
      <c r="R1164" s="86"/>
      <c r="S1164" s="26"/>
      <c r="T1164" s="26" t="s">
        <v>65</v>
      </c>
    </row>
    <row r="1165" spans="1:20" x14ac:dyDescent="0.25">
      <c r="A1165" s="26">
        <v>93578093</v>
      </c>
      <c r="B1165" s="26" t="s">
        <v>87</v>
      </c>
      <c r="C1165" s="3" t="s">
        <v>1466</v>
      </c>
      <c r="D1165" s="26" t="s">
        <v>89</v>
      </c>
      <c r="E1165" s="86">
        <v>45213</v>
      </c>
      <c r="F1165" s="3" t="s">
        <v>0</v>
      </c>
      <c r="G1165" s="3" t="s">
        <v>306</v>
      </c>
      <c r="H1165" s="3" t="s">
        <v>3</v>
      </c>
      <c r="I1165" s="26" t="s">
        <v>29</v>
      </c>
      <c r="J1165" s="26" t="s">
        <v>108</v>
      </c>
      <c r="K1165" s="86">
        <v>45414</v>
      </c>
      <c r="L1165" s="3" t="s">
        <v>3</v>
      </c>
      <c r="M1165" s="3" t="s">
        <v>0</v>
      </c>
      <c r="N1165" s="26">
        <v>209</v>
      </c>
      <c r="O1165" s="86">
        <v>45414</v>
      </c>
      <c r="P1165" s="86">
        <v>45445</v>
      </c>
      <c r="Q1165" s="86">
        <v>45513</v>
      </c>
      <c r="R1165" s="26"/>
      <c r="S1165" s="26"/>
      <c r="T1165" s="26" t="s">
        <v>65</v>
      </c>
    </row>
    <row r="1166" spans="1:20" x14ac:dyDescent="0.25">
      <c r="A1166" s="26">
        <v>93579054</v>
      </c>
      <c r="B1166" s="26" t="s">
        <v>87</v>
      </c>
      <c r="C1166" s="3" t="s">
        <v>1467</v>
      </c>
      <c r="D1166" s="26" t="s">
        <v>89</v>
      </c>
      <c r="E1166" s="86">
        <v>45212</v>
      </c>
      <c r="F1166" s="3" t="s">
        <v>30</v>
      </c>
      <c r="G1166" s="3" t="s">
        <v>306</v>
      </c>
      <c r="H1166" s="3" t="s">
        <v>5</v>
      </c>
      <c r="I1166" s="26" t="s">
        <v>29</v>
      </c>
      <c r="J1166" s="26" t="s">
        <v>108</v>
      </c>
      <c r="K1166" s="86">
        <v>45395</v>
      </c>
      <c r="L1166" s="3" t="s">
        <v>5</v>
      </c>
      <c r="M1166" s="3" t="s">
        <v>0</v>
      </c>
      <c r="N1166" s="26">
        <v>209</v>
      </c>
      <c r="O1166" s="86">
        <v>45395</v>
      </c>
      <c r="P1166" s="86">
        <v>45455</v>
      </c>
      <c r="Q1166" s="86">
        <v>45505</v>
      </c>
      <c r="R1166" s="86">
        <v>45604</v>
      </c>
      <c r="S1166" s="86"/>
      <c r="T1166" s="26" t="s">
        <v>65</v>
      </c>
    </row>
    <row r="1167" spans="1:20" x14ac:dyDescent="0.25">
      <c r="A1167" s="26">
        <v>93579602</v>
      </c>
      <c r="B1167" s="26" t="s">
        <v>87</v>
      </c>
      <c r="C1167" s="3" t="s">
        <v>1468</v>
      </c>
      <c r="D1167" s="26" t="s">
        <v>89</v>
      </c>
      <c r="E1167" s="86">
        <v>45214</v>
      </c>
      <c r="F1167" s="3" t="s">
        <v>0</v>
      </c>
      <c r="G1167" s="3" t="s">
        <v>1469</v>
      </c>
      <c r="H1167" s="3" t="s">
        <v>2</v>
      </c>
      <c r="I1167" s="26" t="s">
        <v>29</v>
      </c>
      <c r="J1167" s="26" t="s">
        <v>108</v>
      </c>
      <c r="K1167" s="86">
        <v>45397</v>
      </c>
      <c r="L1167" s="3" t="s">
        <v>2</v>
      </c>
      <c r="M1167" s="3" t="s">
        <v>0</v>
      </c>
      <c r="N1167" s="26">
        <v>209</v>
      </c>
      <c r="O1167" s="86">
        <v>45397</v>
      </c>
      <c r="P1167" s="86">
        <v>45460</v>
      </c>
      <c r="Q1167" s="86">
        <v>45519</v>
      </c>
      <c r="R1167" s="26"/>
      <c r="S1167" s="86"/>
      <c r="T1167" s="26" t="s">
        <v>65</v>
      </c>
    </row>
    <row r="1168" spans="1:20" x14ac:dyDescent="0.25">
      <c r="A1168" s="26">
        <v>93579636</v>
      </c>
      <c r="B1168" s="26" t="s">
        <v>87</v>
      </c>
      <c r="C1168" s="3" t="s">
        <v>1470</v>
      </c>
      <c r="D1168" s="26" t="s">
        <v>88</v>
      </c>
      <c r="E1168" s="86">
        <v>45214</v>
      </c>
      <c r="F1168" s="3" t="s">
        <v>0</v>
      </c>
      <c r="G1168" s="3" t="s">
        <v>307</v>
      </c>
      <c r="H1168" s="3" t="s">
        <v>4</v>
      </c>
      <c r="I1168" s="26" t="s">
        <v>29</v>
      </c>
      <c r="J1168" s="26" t="s">
        <v>108</v>
      </c>
      <c r="K1168" s="86">
        <v>45400</v>
      </c>
      <c r="L1168" s="3" t="s">
        <v>4</v>
      </c>
      <c r="M1168" s="3" t="s">
        <v>0</v>
      </c>
      <c r="N1168" s="26">
        <v>209</v>
      </c>
      <c r="O1168" s="86">
        <v>45400</v>
      </c>
      <c r="P1168" s="86">
        <v>45461</v>
      </c>
      <c r="Q1168" s="86">
        <v>45521</v>
      </c>
      <c r="R1168" s="86"/>
      <c r="S1168" s="86">
        <v>45584</v>
      </c>
      <c r="T1168" s="26" t="s">
        <v>65</v>
      </c>
    </row>
    <row r="1169" spans="1:20" x14ac:dyDescent="0.25">
      <c r="A1169" s="26">
        <v>93579772</v>
      </c>
      <c r="B1169" s="26" t="s">
        <v>87</v>
      </c>
      <c r="C1169" s="3" t="s">
        <v>1471</v>
      </c>
      <c r="D1169" s="26" t="s">
        <v>88</v>
      </c>
      <c r="E1169" s="86">
        <v>45214</v>
      </c>
      <c r="F1169" s="3" t="s">
        <v>93</v>
      </c>
      <c r="G1169" s="3" t="s">
        <v>305</v>
      </c>
      <c r="H1169" s="3" t="s">
        <v>13</v>
      </c>
      <c r="I1169" s="26" t="s">
        <v>29</v>
      </c>
      <c r="J1169" s="26" t="s">
        <v>108</v>
      </c>
      <c r="K1169" s="86">
        <v>45412</v>
      </c>
      <c r="L1169" s="3" t="s">
        <v>13</v>
      </c>
      <c r="M1169" s="3" t="s">
        <v>123</v>
      </c>
      <c r="N1169" s="26">
        <v>209</v>
      </c>
      <c r="O1169" s="86">
        <v>45412</v>
      </c>
      <c r="P1169" s="86">
        <v>45474</v>
      </c>
      <c r="Q1169" s="86">
        <v>45505</v>
      </c>
      <c r="R1169" s="86">
        <v>45594</v>
      </c>
      <c r="S1169" s="86">
        <v>45594</v>
      </c>
      <c r="T1169" s="26" t="s">
        <v>110</v>
      </c>
    </row>
    <row r="1170" spans="1:20" x14ac:dyDescent="0.25">
      <c r="A1170" s="26">
        <v>93579941</v>
      </c>
      <c r="B1170" s="26" t="s">
        <v>87</v>
      </c>
      <c r="C1170" s="3" t="s">
        <v>1472</v>
      </c>
      <c r="D1170" s="26" t="s">
        <v>88</v>
      </c>
      <c r="E1170" s="86">
        <v>45215</v>
      </c>
      <c r="F1170" s="3" t="s">
        <v>30</v>
      </c>
      <c r="G1170" s="3" t="s">
        <v>307</v>
      </c>
      <c r="H1170" s="3" t="s">
        <v>5</v>
      </c>
      <c r="I1170" s="26" t="s">
        <v>29</v>
      </c>
      <c r="J1170" s="26" t="s">
        <v>108</v>
      </c>
      <c r="K1170" s="86">
        <v>45398</v>
      </c>
      <c r="L1170" s="3" t="s">
        <v>5</v>
      </c>
      <c r="M1170" s="3" t="s">
        <v>0</v>
      </c>
      <c r="N1170" s="26">
        <v>209</v>
      </c>
      <c r="O1170" s="86">
        <v>45398</v>
      </c>
      <c r="P1170" s="86">
        <v>45460</v>
      </c>
      <c r="Q1170" s="86">
        <v>45511</v>
      </c>
      <c r="R1170" s="86">
        <v>45604</v>
      </c>
      <c r="S1170" s="86"/>
      <c r="T1170" s="26" t="s">
        <v>65</v>
      </c>
    </row>
    <row r="1171" spans="1:20" x14ac:dyDescent="0.25">
      <c r="A1171" s="26">
        <v>93580052</v>
      </c>
      <c r="B1171" s="26" t="s">
        <v>87</v>
      </c>
      <c r="C1171" s="3" t="s">
        <v>1473</v>
      </c>
      <c r="D1171" s="26" t="s">
        <v>88</v>
      </c>
      <c r="E1171" s="86">
        <v>45215</v>
      </c>
      <c r="F1171" s="3" t="s">
        <v>0</v>
      </c>
      <c r="G1171" s="3" t="s">
        <v>307</v>
      </c>
      <c r="H1171" s="3" t="s">
        <v>4</v>
      </c>
      <c r="I1171" s="26" t="s">
        <v>29</v>
      </c>
      <c r="J1171" s="26" t="s">
        <v>108</v>
      </c>
      <c r="K1171" s="86">
        <v>45400</v>
      </c>
      <c r="L1171" s="3" t="s">
        <v>4</v>
      </c>
      <c r="M1171" s="3" t="s">
        <v>0</v>
      </c>
      <c r="N1171" s="26">
        <v>209</v>
      </c>
      <c r="O1171" s="86">
        <v>45400</v>
      </c>
      <c r="P1171" s="86">
        <v>45444</v>
      </c>
      <c r="Q1171" s="86">
        <v>45491</v>
      </c>
      <c r="R1171" s="26"/>
      <c r="S1171" s="86"/>
      <c r="T1171" s="26" t="s">
        <v>65</v>
      </c>
    </row>
    <row r="1172" spans="1:20" x14ac:dyDescent="0.25">
      <c r="A1172" s="26">
        <v>93580503</v>
      </c>
      <c r="B1172" s="26" t="s">
        <v>87</v>
      </c>
      <c r="C1172" s="3" t="s">
        <v>1474</v>
      </c>
      <c r="D1172" s="26" t="s">
        <v>88</v>
      </c>
      <c r="E1172" s="86">
        <v>45215</v>
      </c>
      <c r="F1172" s="3" t="s">
        <v>27</v>
      </c>
      <c r="G1172" s="3" t="s">
        <v>306</v>
      </c>
      <c r="H1172" s="3" t="s">
        <v>141</v>
      </c>
      <c r="I1172" s="26" t="s">
        <v>29</v>
      </c>
      <c r="J1172" s="26" t="s">
        <v>108</v>
      </c>
      <c r="K1172" s="86">
        <v>45402</v>
      </c>
      <c r="L1172" s="3" t="s">
        <v>141</v>
      </c>
      <c r="M1172" s="3" t="s">
        <v>129</v>
      </c>
      <c r="N1172" s="26">
        <v>209</v>
      </c>
      <c r="O1172" s="86">
        <v>45402</v>
      </c>
      <c r="P1172" s="86">
        <v>45435</v>
      </c>
      <c r="Q1172" s="86">
        <v>45465</v>
      </c>
      <c r="R1172" s="86">
        <v>45584</v>
      </c>
      <c r="S1172" s="86">
        <v>45584</v>
      </c>
      <c r="T1172" s="26" t="s">
        <v>110</v>
      </c>
    </row>
    <row r="1173" spans="1:20" x14ac:dyDescent="0.25">
      <c r="A1173" s="26">
        <v>93580984</v>
      </c>
      <c r="B1173" s="26" t="s">
        <v>87</v>
      </c>
      <c r="C1173" s="3" t="s">
        <v>1475</v>
      </c>
      <c r="D1173" s="26" t="s">
        <v>89</v>
      </c>
      <c r="E1173" s="86">
        <v>45214</v>
      </c>
      <c r="F1173" s="3" t="s">
        <v>0</v>
      </c>
      <c r="G1173" s="3" t="s">
        <v>306</v>
      </c>
      <c r="H1173" s="3" t="s">
        <v>10</v>
      </c>
      <c r="I1173" s="26" t="s">
        <v>29</v>
      </c>
      <c r="J1173" s="26" t="s">
        <v>108</v>
      </c>
      <c r="K1173" s="86">
        <v>45398</v>
      </c>
      <c r="L1173" s="3" t="s">
        <v>10</v>
      </c>
      <c r="M1173" s="3" t="s">
        <v>0</v>
      </c>
      <c r="N1173" s="26">
        <v>209</v>
      </c>
      <c r="O1173" s="86">
        <v>45398</v>
      </c>
      <c r="P1173" s="86">
        <v>45428</v>
      </c>
      <c r="Q1173" s="86">
        <v>45460</v>
      </c>
      <c r="R1173" s="86"/>
      <c r="S1173" s="86"/>
      <c r="T1173" s="26" t="s">
        <v>65</v>
      </c>
    </row>
    <row r="1174" spans="1:20" x14ac:dyDescent="0.25">
      <c r="A1174" s="26">
        <v>93581212</v>
      </c>
      <c r="B1174" s="26" t="s">
        <v>87</v>
      </c>
      <c r="C1174" s="3" t="s">
        <v>1476</v>
      </c>
      <c r="D1174" s="26" t="s">
        <v>88</v>
      </c>
      <c r="E1174" s="86">
        <v>45215</v>
      </c>
      <c r="F1174" s="3" t="s">
        <v>28</v>
      </c>
      <c r="G1174" s="3" t="s">
        <v>305</v>
      </c>
      <c r="H1174" s="3" t="s">
        <v>24</v>
      </c>
      <c r="I1174" s="26" t="s">
        <v>29</v>
      </c>
      <c r="J1174" s="26" t="s">
        <v>108</v>
      </c>
      <c r="K1174" s="86">
        <v>45388</v>
      </c>
      <c r="L1174" s="3" t="s">
        <v>24</v>
      </c>
      <c r="M1174" s="3" t="s">
        <v>123</v>
      </c>
      <c r="N1174" s="26">
        <v>209</v>
      </c>
      <c r="O1174" s="86">
        <v>45388</v>
      </c>
      <c r="P1174" s="86"/>
      <c r="Q1174" s="86"/>
      <c r="R1174" s="86"/>
      <c r="S1174" s="86">
        <v>45595</v>
      </c>
      <c r="T1174" s="26" t="s">
        <v>65</v>
      </c>
    </row>
    <row r="1175" spans="1:20" x14ac:dyDescent="0.25">
      <c r="A1175" s="26">
        <v>93581251</v>
      </c>
      <c r="B1175" s="26" t="s">
        <v>87</v>
      </c>
      <c r="C1175" s="3" t="s">
        <v>1477</v>
      </c>
      <c r="D1175" s="26" t="s">
        <v>88</v>
      </c>
      <c r="E1175" s="86">
        <v>45215</v>
      </c>
      <c r="F1175" s="3" t="s">
        <v>0</v>
      </c>
      <c r="G1175" s="3" t="s">
        <v>1478</v>
      </c>
      <c r="H1175" s="3" t="s">
        <v>1</v>
      </c>
      <c r="I1175" s="26" t="s">
        <v>29</v>
      </c>
      <c r="J1175" s="26" t="s">
        <v>108</v>
      </c>
      <c r="K1175" s="86">
        <v>45401</v>
      </c>
      <c r="L1175" s="3" t="s">
        <v>1</v>
      </c>
      <c r="M1175" s="3" t="s">
        <v>0</v>
      </c>
      <c r="N1175" s="26">
        <v>209</v>
      </c>
      <c r="O1175" s="86">
        <v>45401</v>
      </c>
      <c r="P1175" s="86">
        <v>45428</v>
      </c>
      <c r="Q1175" s="86">
        <v>45460</v>
      </c>
      <c r="R1175" s="86">
        <v>45581</v>
      </c>
      <c r="S1175" s="86">
        <v>45581</v>
      </c>
      <c r="T1175" s="26" t="s">
        <v>110</v>
      </c>
    </row>
    <row r="1176" spans="1:20" x14ac:dyDescent="0.25">
      <c r="A1176" s="26">
        <v>93581411</v>
      </c>
      <c r="B1176" s="26" t="s">
        <v>87</v>
      </c>
      <c r="C1176" s="3" t="s">
        <v>1479</v>
      </c>
      <c r="D1176" s="26" t="s">
        <v>89</v>
      </c>
      <c r="E1176" s="86">
        <v>45216</v>
      </c>
      <c r="F1176" s="3" t="s">
        <v>27</v>
      </c>
      <c r="G1176" s="3" t="s">
        <v>306</v>
      </c>
      <c r="H1176" s="3" t="s">
        <v>15</v>
      </c>
      <c r="I1176" s="26" t="s">
        <v>29</v>
      </c>
      <c r="J1176" s="26" t="s">
        <v>108</v>
      </c>
      <c r="K1176" s="86">
        <v>45407</v>
      </c>
      <c r="L1176" s="3" t="s">
        <v>15</v>
      </c>
      <c r="M1176" s="3" t="s">
        <v>0</v>
      </c>
      <c r="N1176" s="26">
        <v>209</v>
      </c>
      <c r="O1176" s="86">
        <v>45407</v>
      </c>
      <c r="P1176" s="86">
        <v>45456</v>
      </c>
      <c r="Q1176" s="86">
        <v>45489</v>
      </c>
      <c r="R1176" s="86"/>
      <c r="S1176" s="86">
        <v>45616</v>
      </c>
      <c r="T1176" s="26" t="s">
        <v>65</v>
      </c>
    </row>
    <row r="1177" spans="1:20" x14ac:dyDescent="0.25">
      <c r="A1177" s="26">
        <v>93582582</v>
      </c>
      <c r="B1177" s="26" t="s">
        <v>87</v>
      </c>
      <c r="C1177" s="3" t="s">
        <v>1480</v>
      </c>
      <c r="D1177" s="26" t="s">
        <v>88</v>
      </c>
      <c r="E1177" s="86">
        <v>45216</v>
      </c>
      <c r="F1177" s="3" t="s">
        <v>0</v>
      </c>
      <c r="G1177" s="3" t="s">
        <v>306</v>
      </c>
      <c r="H1177" s="3" t="s">
        <v>4</v>
      </c>
      <c r="I1177" s="26" t="s">
        <v>29</v>
      </c>
      <c r="J1177" s="26" t="s">
        <v>108</v>
      </c>
      <c r="K1177" s="86">
        <v>45405</v>
      </c>
      <c r="L1177" s="3" t="s">
        <v>4</v>
      </c>
      <c r="M1177" s="3" t="s">
        <v>0</v>
      </c>
      <c r="N1177" s="26">
        <v>209</v>
      </c>
      <c r="O1177" s="86">
        <v>45405</v>
      </c>
      <c r="P1177" s="86">
        <v>45435</v>
      </c>
      <c r="Q1177" s="86">
        <v>45462</v>
      </c>
      <c r="R1177" s="86"/>
      <c r="S1177" s="26"/>
      <c r="T1177" s="26" t="s">
        <v>65</v>
      </c>
    </row>
    <row r="1178" spans="1:20" x14ac:dyDescent="0.25">
      <c r="A1178" s="26">
        <v>93584482</v>
      </c>
      <c r="B1178" s="26" t="s">
        <v>87</v>
      </c>
      <c r="C1178" s="3" t="s">
        <v>1481</v>
      </c>
      <c r="D1178" s="26" t="s">
        <v>89</v>
      </c>
      <c r="E1178" s="86">
        <v>45218</v>
      </c>
      <c r="F1178" s="3" t="s">
        <v>27</v>
      </c>
      <c r="G1178" s="3" t="s">
        <v>493</v>
      </c>
      <c r="H1178" s="3" t="s">
        <v>16</v>
      </c>
      <c r="I1178" s="26" t="s">
        <v>29</v>
      </c>
      <c r="J1178" s="26" t="s">
        <v>108</v>
      </c>
      <c r="K1178" s="86">
        <v>45405</v>
      </c>
      <c r="L1178" s="3" t="s">
        <v>16</v>
      </c>
      <c r="M1178" s="3" t="s">
        <v>123</v>
      </c>
      <c r="N1178" s="26">
        <v>209</v>
      </c>
      <c r="O1178" s="86">
        <v>45405</v>
      </c>
      <c r="P1178" s="86">
        <v>45435</v>
      </c>
      <c r="Q1178" s="86">
        <v>45500</v>
      </c>
      <c r="R1178" s="86">
        <v>45590</v>
      </c>
      <c r="S1178" s="86">
        <v>45590</v>
      </c>
      <c r="T1178" s="26" t="s">
        <v>110</v>
      </c>
    </row>
    <row r="1179" spans="1:20" x14ac:dyDescent="0.25">
      <c r="A1179" s="26">
        <v>93585132</v>
      </c>
      <c r="B1179" s="26" t="s">
        <v>87</v>
      </c>
      <c r="C1179" s="3" t="s">
        <v>1482</v>
      </c>
      <c r="D1179" s="26" t="s">
        <v>88</v>
      </c>
      <c r="E1179" s="86">
        <v>45219</v>
      </c>
      <c r="F1179" s="3" t="s">
        <v>27</v>
      </c>
      <c r="G1179" s="3" t="s">
        <v>305</v>
      </c>
      <c r="H1179" s="3" t="s">
        <v>274</v>
      </c>
      <c r="I1179" s="26" t="s">
        <v>29</v>
      </c>
      <c r="J1179" s="26" t="s">
        <v>108</v>
      </c>
      <c r="K1179" s="86">
        <v>45402</v>
      </c>
      <c r="L1179" s="3" t="s">
        <v>274</v>
      </c>
      <c r="M1179" s="3" t="s">
        <v>123</v>
      </c>
      <c r="N1179" s="26">
        <v>209</v>
      </c>
      <c r="O1179" s="86">
        <v>45402</v>
      </c>
      <c r="P1179" s="86">
        <v>45433</v>
      </c>
      <c r="Q1179" s="86">
        <v>45474</v>
      </c>
      <c r="R1179" s="86">
        <v>45588</v>
      </c>
      <c r="S1179" s="86"/>
      <c r="T1179" s="26" t="s">
        <v>65</v>
      </c>
    </row>
    <row r="1180" spans="1:20" x14ac:dyDescent="0.25">
      <c r="A1180" s="26">
        <v>93585187</v>
      </c>
      <c r="B1180" s="26" t="s">
        <v>87</v>
      </c>
      <c r="C1180" s="3" t="s">
        <v>1483</v>
      </c>
      <c r="D1180" s="26" t="s">
        <v>89</v>
      </c>
      <c r="E1180" s="86">
        <v>45219</v>
      </c>
      <c r="F1180" s="3" t="s">
        <v>0</v>
      </c>
      <c r="G1180" s="3" t="s">
        <v>307</v>
      </c>
      <c r="H1180" s="3" t="s">
        <v>6</v>
      </c>
      <c r="I1180" s="26" t="s">
        <v>29</v>
      </c>
      <c r="J1180" s="26" t="s">
        <v>108</v>
      </c>
      <c r="K1180" s="86">
        <v>45411</v>
      </c>
      <c r="L1180" s="3" t="s">
        <v>6</v>
      </c>
      <c r="M1180" s="3" t="s">
        <v>0</v>
      </c>
      <c r="N1180" s="26">
        <v>209</v>
      </c>
      <c r="O1180" s="86">
        <v>45411</v>
      </c>
      <c r="P1180" s="86"/>
      <c r="Q1180" s="86"/>
      <c r="R1180" s="86">
        <v>45598</v>
      </c>
      <c r="S1180" s="86"/>
      <c r="T1180" s="26" t="s">
        <v>65</v>
      </c>
    </row>
    <row r="1181" spans="1:20" x14ac:dyDescent="0.25">
      <c r="A1181" s="26">
        <v>93585491</v>
      </c>
      <c r="B1181" s="26" t="s">
        <v>87</v>
      </c>
      <c r="C1181" s="3" t="s">
        <v>1484</v>
      </c>
      <c r="D1181" s="26" t="s">
        <v>89</v>
      </c>
      <c r="E1181" s="86">
        <v>45219</v>
      </c>
      <c r="F1181" s="3" t="s">
        <v>0</v>
      </c>
      <c r="G1181" s="3" t="s">
        <v>307</v>
      </c>
      <c r="H1181" s="3" t="s">
        <v>6</v>
      </c>
      <c r="I1181" s="26" t="s">
        <v>29</v>
      </c>
      <c r="J1181" s="26" t="s">
        <v>108</v>
      </c>
      <c r="K1181" s="86">
        <v>45412</v>
      </c>
      <c r="L1181" s="3" t="s">
        <v>6</v>
      </c>
      <c r="M1181" s="3" t="s">
        <v>0</v>
      </c>
      <c r="N1181" s="26">
        <v>209</v>
      </c>
      <c r="O1181" s="86">
        <v>45412</v>
      </c>
      <c r="P1181" s="86">
        <v>45463</v>
      </c>
      <c r="Q1181" s="86">
        <v>45505</v>
      </c>
      <c r="R1181" s="86"/>
      <c r="S1181" s="86"/>
      <c r="T1181" s="26" t="s">
        <v>65</v>
      </c>
    </row>
    <row r="1182" spans="1:20" x14ac:dyDescent="0.25">
      <c r="A1182" s="26">
        <v>93585869</v>
      </c>
      <c r="B1182" s="26" t="s">
        <v>87</v>
      </c>
      <c r="C1182" s="3" t="s">
        <v>1485</v>
      </c>
      <c r="D1182" s="26" t="s">
        <v>89</v>
      </c>
      <c r="E1182" s="86">
        <v>45219</v>
      </c>
      <c r="F1182" s="3" t="s">
        <v>93</v>
      </c>
      <c r="G1182" s="3" t="s">
        <v>305</v>
      </c>
      <c r="H1182" s="3" t="s">
        <v>11</v>
      </c>
      <c r="I1182" s="26" t="s">
        <v>29</v>
      </c>
      <c r="J1182" s="26" t="s">
        <v>108</v>
      </c>
      <c r="K1182" s="86">
        <v>45414</v>
      </c>
      <c r="L1182" s="3" t="s">
        <v>11</v>
      </c>
      <c r="M1182" s="3" t="s">
        <v>123</v>
      </c>
      <c r="N1182" s="26">
        <v>209</v>
      </c>
      <c r="O1182" s="86">
        <v>45414</v>
      </c>
      <c r="P1182" s="86">
        <v>45465</v>
      </c>
      <c r="Q1182" s="86">
        <v>45505</v>
      </c>
      <c r="R1182" s="86">
        <v>45618</v>
      </c>
      <c r="S1182" s="86">
        <v>45618</v>
      </c>
      <c r="T1182" s="26" t="s">
        <v>110</v>
      </c>
    </row>
    <row r="1183" spans="1:20" x14ac:dyDescent="0.25">
      <c r="A1183" s="26">
        <v>93585899</v>
      </c>
      <c r="B1183" s="26" t="s">
        <v>87</v>
      </c>
      <c r="C1183" s="3" t="s">
        <v>1486</v>
      </c>
      <c r="D1183" s="26" t="s">
        <v>89</v>
      </c>
      <c r="E1183" s="86">
        <v>45219</v>
      </c>
      <c r="F1183" s="3" t="s">
        <v>27</v>
      </c>
      <c r="G1183" s="3" t="s">
        <v>306</v>
      </c>
      <c r="H1183" s="3" t="s">
        <v>16</v>
      </c>
      <c r="I1183" s="26" t="s">
        <v>29</v>
      </c>
      <c r="J1183" s="26" t="s">
        <v>108</v>
      </c>
      <c r="K1183" s="86">
        <v>45405</v>
      </c>
      <c r="L1183" s="3" t="s">
        <v>16</v>
      </c>
      <c r="M1183" s="3" t="s">
        <v>123</v>
      </c>
      <c r="N1183" s="26">
        <v>209</v>
      </c>
      <c r="O1183" s="86">
        <v>45405</v>
      </c>
      <c r="P1183" s="86">
        <v>45432</v>
      </c>
      <c r="Q1183" s="86">
        <v>45498</v>
      </c>
      <c r="R1183" s="86">
        <v>45587</v>
      </c>
      <c r="S1183" s="86">
        <v>45587</v>
      </c>
      <c r="T1183" s="26" t="s">
        <v>110</v>
      </c>
    </row>
    <row r="1184" spans="1:20" x14ac:dyDescent="0.25">
      <c r="A1184" s="26">
        <v>93587692</v>
      </c>
      <c r="B1184" s="26" t="s">
        <v>87</v>
      </c>
      <c r="C1184" s="3" t="s">
        <v>1487</v>
      </c>
      <c r="D1184" s="26" t="s">
        <v>88</v>
      </c>
      <c r="E1184" s="86">
        <v>45221</v>
      </c>
      <c r="F1184" s="3" t="s">
        <v>93</v>
      </c>
      <c r="G1184" s="3" t="s">
        <v>306</v>
      </c>
      <c r="H1184" s="3" t="s">
        <v>13</v>
      </c>
      <c r="I1184" s="26" t="s">
        <v>29</v>
      </c>
      <c r="J1184" s="26" t="s">
        <v>108</v>
      </c>
      <c r="K1184" s="86">
        <v>45412</v>
      </c>
      <c r="L1184" s="3" t="s">
        <v>13</v>
      </c>
      <c r="M1184" s="3" t="s">
        <v>123</v>
      </c>
      <c r="N1184" s="26">
        <v>209</v>
      </c>
      <c r="O1184" s="86">
        <v>45412</v>
      </c>
      <c r="P1184" s="86">
        <v>45442</v>
      </c>
      <c r="Q1184" s="86">
        <v>45504</v>
      </c>
      <c r="R1184" s="86">
        <v>45614</v>
      </c>
      <c r="S1184" s="86">
        <v>45614</v>
      </c>
      <c r="T1184" s="26" t="s">
        <v>110</v>
      </c>
    </row>
    <row r="1185" spans="1:20" x14ac:dyDescent="0.25">
      <c r="A1185" s="26">
        <v>93588137</v>
      </c>
      <c r="B1185" s="26" t="s">
        <v>87</v>
      </c>
      <c r="C1185" s="3" t="s">
        <v>1488</v>
      </c>
      <c r="D1185" s="26" t="s">
        <v>89</v>
      </c>
      <c r="E1185" s="86">
        <v>45221</v>
      </c>
      <c r="F1185" s="3" t="s">
        <v>0</v>
      </c>
      <c r="G1185" s="3" t="s">
        <v>1489</v>
      </c>
      <c r="H1185" s="3" t="s">
        <v>1</v>
      </c>
      <c r="I1185" s="26" t="s">
        <v>29</v>
      </c>
      <c r="J1185" s="26" t="s">
        <v>108</v>
      </c>
      <c r="K1185" s="86">
        <v>45415</v>
      </c>
      <c r="L1185" s="3" t="s">
        <v>1</v>
      </c>
      <c r="M1185" s="3" t="s">
        <v>0</v>
      </c>
      <c r="N1185" s="26">
        <v>209</v>
      </c>
      <c r="O1185" s="86">
        <v>45415</v>
      </c>
      <c r="P1185" s="86">
        <v>45449</v>
      </c>
      <c r="Q1185" s="86">
        <v>45499</v>
      </c>
      <c r="R1185" s="86"/>
      <c r="S1185" s="86">
        <v>45609</v>
      </c>
      <c r="T1185" s="26" t="s">
        <v>65</v>
      </c>
    </row>
    <row r="1186" spans="1:20" x14ac:dyDescent="0.25">
      <c r="A1186" s="26">
        <v>93588233</v>
      </c>
      <c r="B1186" s="26" t="s">
        <v>87</v>
      </c>
      <c r="C1186" s="3" t="s">
        <v>1490</v>
      </c>
      <c r="D1186" s="26" t="s">
        <v>89</v>
      </c>
      <c r="E1186" s="86">
        <v>45221</v>
      </c>
      <c r="F1186" s="3" t="s">
        <v>0</v>
      </c>
      <c r="G1186" s="3" t="s">
        <v>308</v>
      </c>
      <c r="H1186" s="3" t="s">
        <v>1</v>
      </c>
      <c r="I1186" s="26" t="s">
        <v>29</v>
      </c>
      <c r="J1186" s="26" t="s">
        <v>108</v>
      </c>
      <c r="K1186" s="86">
        <v>45414</v>
      </c>
      <c r="L1186" s="3" t="s">
        <v>1</v>
      </c>
      <c r="M1186" s="3" t="s">
        <v>0</v>
      </c>
      <c r="N1186" s="26">
        <v>209</v>
      </c>
      <c r="O1186" s="86">
        <v>45414</v>
      </c>
      <c r="P1186" s="86">
        <v>45446</v>
      </c>
      <c r="Q1186" s="86">
        <v>45476</v>
      </c>
      <c r="R1186" s="86"/>
      <c r="S1186" s="86"/>
      <c r="T1186" s="26" t="s">
        <v>65</v>
      </c>
    </row>
    <row r="1187" spans="1:20" x14ac:dyDescent="0.25">
      <c r="A1187" s="26">
        <v>93588240</v>
      </c>
      <c r="B1187" s="26" t="s">
        <v>87</v>
      </c>
      <c r="C1187" s="3" t="s">
        <v>1491</v>
      </c>
      <c r="D1187" s="26" t="s">
        <v>88</v>
      </c>
      <c r="E1187" s="86">
        <v>45221</v>
      </c>
      <c r="F1187" s="3" t="s">
        <v>27</v>
      </c>
      <c r="G1187" s="3" t="s">
        <v>305</v>
      </c>
      <c r="H1187" s="3" t="s">
        <v>274</v>
      </c>
      <c r="I1187" s="26" t="s">
        <v>29</v>
      </c>
      <c r="J1187" s="26" t="s">
        <v>108</v>
      </c>
      <c r="K1187" s="86">
        <v>45404</v>
      </c>
      <c r="L1187" s="3" t="s">
        <v>274</v>
      </c>
      <c r="M1187" s="3" t="s">
        <v>123</v>
      </c>
      <c r="N1187" s="26">
        <v>209</v>
      </c>
      <c r="O1187" s="86">
        <v>45404</v>
      </c>
      <c r="P1187" s="86">
        <v>45470</v>
      </c>
      <c r="Q1187" s="86">
        <v>45500</v>
      </c>
      <c r="R1187" s="86">
        <v>45588</v>
      </c>
      <c r="S1187" s="86"/>
      <c r="T1187" s="26" t="s">
        <v>65</v>
      </c>
    </row>
    <row r="1188" spans="1:20" x14ac:dyDescent="0.25">
      <c r="A1188" s="26">
        <v>93588688</v>
      </c>
      <c r="B1188" s="26" t="s">
        <v>87</v>
      </c>
      <c r="C1188" s="3" t="s">
        <v>1492</v>
      </c>
      <c r="D1188" s="26" t="s">
        <v>88</v>
      </c>
      <c r="E1188" s="86">
        <v>45222</v>
      </c>
      <c r="F1188" s="3" t="s">
        <v>27</v>
      </c>
      <c r="G1188" s="3" t="s">
        <v>306</v>
      </c>
      <c r="H1188" s="3" t="s">
        <v>140</v>
      </c>
      <c r="I1188" s="26" t="s">
        <v>29</v>
      </c>
      <c r="J1188" s="26" t="s">
        <v>108</v>
      </c>
      <c r="K1188" s="86">
        <v>45405</v>
      </c>
      <c r="L1188" s="3" t="s">
        <v>140</v>
      </c>
      <c r="M1188" s="3" t="s">
        <v>123</v>
      </c>
      <c r="N1188" s="26">
        <v>209</v>
      </c>
      <c r="O1188" s="86">
        <v>45405</v>
      </c>
      <c r="P1188" s="86">
        <v>45435</v>
      </c>
      <c r="Q1188" s="86">
        <v>45497</v>
      </c>
      <c r="R1188" s="86">
        <v>45588</v>
      </c>
      <c r="S1188" s="26"/>
      <c r="T1188" s="26" t="s">
        <v>65</v>
      </c>
    </row>
    <row r="1189" spans="1:20" x14ac:dyDescent="0.25">
      <c r="A1189" s="26">
        <v>93589036</v>
      </c>
      <c r="B1189" s="26" t="s">
        <v>87</v>
      </c>
      <c r="C1189" s="3" t="s">
        <v>1493</v>
      </c>
      <c r="D1189" s="26" t="s">
        <v>89</v>
      </c>
      <c r="E1189" s="86">
        <v>45220</v>
      </c>
      <c r="F1189" s="3" t="s">
        <v>0</v>
      </c>
      <c r="G1189" s="3" t="s">
        <v>306</v>
      </c>
      <c r="H1189" s="3" t="s">
        <v>3</v>
      </c>
      <c r="I1189" s="26" t="s">
        <v>29</v>
      </c>
      <c r="J1189" s="26" t="s">
        <v>108</v>
      </c>
      <c r="K1189" s="86">
        <v>45405</v>
      </c>
      <c r="L1189" s="3" t="s">
        <v>3</v>
      </c>
      <c r="M1189" s="3" t="s">
        <v>0</v>
      </c>
      <c r="N1189" s="26">
        <v>209</v>
      </c>
      <c r="O1189" s="86">
        <v>45405</v>
      </c>
      <c r="P1189" s="86">
        <v>45463</v>
      </c>
      <c r="Q1189" s="86">
        <v>45493</v>
      </c>
      <c r="R1189" s="86"/>
      <c r="S1189" s="86"/>
      <c r="T1189" s="26" t="s">
        <v>65</v>
      </c>
    </row>
    <row r="1190" spans="1:20" x14ac:dyDescent="0.25">
      <c r="A1190" s="26">
        <v>93589133</v>
      </c>
      <c r="B1190" s="26" t="s">
        <v>87</v>
      </c>
      <c r="C1190" s="3" t="s">
        <v>1494</v>
      </c>
      <c r="D1190" s="26" t="s">
        <v>88</v>
      </c>
      <c r="E1190" s="86">
        <v>45222</v>
      </c>
      <c r="F1190" s="3" t="s">
        <v>0</v>
      </c>
      <c r="G1190" s="3" t="s">
        <v>308</v>
      </c>
      <c r="H1190" s="3" t="s">
        <v>22</v>
      </c>
      <c r="I1190" s="26" t="s">
        <v>29</v>
      </c>
      <c r="J1190" s="26" t="s">
        <v>108</v>
      </c>
      <c r="K1190" s="86">
        <v>45406</v>
      </c>
      <c r="L1190" s="3" t="s">
        <v>22</v>
      </c>
      <c r="M1190" s="3" t="s">
        <v>0</v>
      </c>
      <c r="N1190" s="26">
        <v>209</v>
      </c>
      <c r="O1190" s="86">
        <v>45406</v>
      </c>
      <c r="P1190" s="86">
        <v>45471</v>
      </c>
      <c r="Q1190" s="86"/>
      <c r="R1190" s="26"/>
      <c r="S1190" s="26"/>
      <c r="T1190" s="26" t="s">
        <v>65</v>
      </c>
    </row>
    <row r="1191" spans="1:20" x14ac:dyDescent="0.25">
      <c r="A1191" s="26">
        <v>93590545</v>
      </c>
      <c r="B1191" s="26" t="s">
        <v>87</v>
      </c>
      <c r="C1191" s="3" t="s">
        <v>1495</v>
      </c>
      <c r="D1191" s="26" t="s">
        <v>88</v>
      </c>
      <c r="E1191" s="86">
        <v>45223</v>
      </c>
      <c r="F1191" s="3" t="s">
        <v>27</v>
      </c>
      <c r="G1191" s="3" t="s">
        <v>306</v>
      </c>
      <c r="H1191" s="3" t="s">
        <v>12</v>
      </c>
      <c r="I1191" s="26" t="s">
        <v>29</v>
      </c>
      <c r="J1191" s="26" t="s">
        <v>108</v>
      </c>
      <c r="K1191" s="86">
        <v>45414</v>
      </c>
      <c r="L1191" s="3" t="s">
        <v>12</v>
      </c>
      <c r="M1191" s="3" t="s">
        <v>129</v>
      </c>
      <c r="N1191" s="26">
        <v>209</v>
      </c>
      <c r="O1191" s="86">
        <v>45414</v>
      </c>
      <c r="P1191" s="86">
        <v>45446</v>
      </c>
      <c r="Q1191" s="86">
        <v>45479</v>
      </c>
      <c r="R1191" s="86">
        <v>45598</v>
      </c>
      <c r="S1191" s="86">
        <v>45598</v>
      </c>
      <c r="T1191" s="26" t="s">
        <v>110</v>
      </c>
    </row>
    <row r="1192" spans="1:20" x14ac:dyDescent="0.25">
      <c r="A1192" s="26">
        <v>93590828</v>
      </c>
      <c r="B1192" s="26" t="s">
        <v>87</v>
      </c>
      <c r="C1192" s="3" t="s">
        <v>1496</v>
      </c>
      <c r="D1192" s="26" t="s">
        <v>89</v>
      </c>
      <c r="E1192" s="86">
        <v>45223</v>
      </c>
      <c r="F1192" s="3" t="s">
        <v>0</v>
      </c>
      <c r="G1192" s="3" t="s">
        <v>307</v>
      </c>
      <c r="H1192" s="3" t="s">
        <v>2</v>
      </c>
      <c r="I1192" s="26" t="s">
        <v>29</v>
      </c>
      <c r="J1192" s="26" t="s">
        <v>108</v>
      </c>
      <c r="K1192" s="86">
        <v>45406</v>
      </c>
      <c r="L1192" s="3" t="s">
        <v>2</v>
      </c>
      <c r="M1192" s="3" t="s">
        <v>0</v>
      </c>
      <c r="N1192" s="26">
        <v>209</v>
      </c>
      <c r="O1192" s="86">
        <v>45406</v>
      </c>
      <c r="P1192" s="86">
        <v>45435</v>
      </c>
      <c r="Q1192" s="86">
        <v>45497</v>
      </c>
      <c r="R1192" s="26"/>
      <c r="S1192" s="26"/>
      <c r="T1192" s="26" t="s">
        <v>65</v>
      </c>
    </row>
    <row r="1193" spans="1:20" x14ac:dyDescent="0.25">
      <c r="A1193" s="26">
        <v>93591013</v>
      </c>
      <c r="B1193" s="26" t="s">
        <v>87</v>
      </c>
      <c r="C1193" s="3" t="s">
        <v>1497</v>
      </c>
      <c r="D1193" s="26" t="s">
        <v>89</v>
      </c>
      <c r="E1193" s="86">
        <v>45224</v>
      </c>
      <c r="F1193" s="3" t="s">
        <v>27</v>
      </c>
      <c r="G1193" s="3" t="s">
        <v>306</v>
      </c>
      <c r="H1193" s="3" t="s">
        <v>8</v>
      </c>
      <c r="I1193" s="26" t="s">
        <v>29</v>
      </c>
      <c r="J1193" s="26" t="s">
        <v>108</v>
      </c>
      <c r="K1193" s="86">
        <v>45411</v>
      </c>
      <c r="L1193" s="3" t="s">
        <v>8</v>
      </c>
      <c r="M1193" s="3" t="s">
        <v>129</v>
      </c>
      <c r="N1193" s="26">
        <v>209</v>
      </c>
      <c r="O1193" s="86">
        <v>45411</v>
      </c>
      <c r="P1193" s="86">
        <v>45475</v>
      </c>
      <c r="Q1193" s="26"/>
      <c r="R1193" s="86"/>
      <c r="S1193" s="86"/>
      <c r="T1193" s="26" t="s">
        <v>65</v>
      </c>
    </row>
    <row r="1194" spans="1:20" x14ac:dyDescent="0.25">
      <c r="A1194" s="26">
        <v>93592349</v>
      </c>
      <c r="B1194" s="26" t="s">
        <v>87</v>
      </c>
      <c r="C1194" s="3" t="s">
        <v>1498</v>
      </c>
      <c r="D1194" s="26" t="s">
        <v>88</v>
      </c>
      <c r="E1194" s="86">
        <v>45224</v>
      </c>
      <c r="F1194" s="3" t="s">
        <v>0</v>
      </c>
      <c r="G1194" s="3" t="s">
        <v>308</v>
      </c>
      <c r="H1194" s="3" t="s">
        <v>1</v>
      </c>
      <c r="I1194" s="26" t="s">
        <v>29</v>
      </c>
      <c r="J1194" s="26" t="s">
        <v>108</v>
      </c>
      <c r="K1194" s="86">
        <v>45412</v>
      </c>
      <c r="L1194" s="3" t="s">
        <v>1</v>
      </c>
      <c r="M1194" s="3" t="s">
        <v>0</v>
      </c>
      <c r="N1194" s="26">
        <v>209</v>
      </c>
      <c r="O1194" s="86">
        <v>45412</v>
      </c>
      <c r="P1194" s="86">
        <v>45439</v>
      </c>
      <c r="Q1194" s="86">
        <v>45500</v>
      </c>
      <c r="R1194" s="26"/>
      <c r="S1194" s="86"/>
      <c r="T1194" s="26" t="s">
        <v>65</v>
      </c>
    </row>
    <row r="1195" spans="1:20" x14ac:dyDescent="0.25">
      <c r="A1195" s="26">
        <v>93592713</v>
      </c>
      <c r="B1195" s="26" t="s">
        <v>87</v>
      </c>
      <c r="C1195" s="3" t="s">
        <v>1499</v>
      </c>
      <c r="D1195" s="26" t="s">
        <v>88</v>
      </c>
      <c r="E1195" s="86">
        <v>45225</v>
      </c>
      <c r="F1195" s="3" t="s">
        <v>0</v>
      </c>
      <c r="G1195" s="3" t="s">
        <v>306</v>
      </c>
      <c r="H1195" s="3" t="s">
        <v>18</v>
      </c>
      <c r="I1195" s="26" t="s">
        <v>29</v>
      </c>
      <c r="J1195" s="26" t="s">
        <v>108</v>
      </c>
      <c r="K1195" s="86">
        <v>45412</v>
      </c>
      <c r="L1195" s="3" t="s">
        <v>18</v>
      </c>
      <c r="M1195" s="3" t="s">
        <v>0</v>
      </c>
      <c r="N1195" s="26">
        <v>209</v>
      </c>
      <c r="O1195" s="86">
        <v>45412</v>
      </c>
      <c r="P1195" s="86">
        <v>45473</v>
      </c>
      <c r="Q1195" s="86"/>
      <c r="R1195" s="86">
        <v>45612</v>
      </c>
      <c r="S1195" s="86">
        <v>45602</v>
      </c>
      <c r="T1195" s="26" t="s">
        <v>65</v>
      </c>
    </row>
    <row r="1196" spans="1:20" x14ac:dyDescent="0.25">
      <c r="A1196" s="26">
        <v>93593790</v>
      </c>
      <c r="B1196" s="26" t="s">
        <v>87</v>
      </c>
      <c r="C1196" s="3" t="s">
        <v>1500</v>
      </c>
      <c r="D1196" s="26" t="s">
        <v>89</v>
      </c>
      <c r="E1196" s="86">
        <v>45226</v>
      </c>
      <c r="F1196" s="3" t="s">
        <v>0</v>
      </c>
      <c r="G1196" s="3" t="s">
        <v>495</v>
      </c>
      <c r="H1196" s="3" t="s">
        <v>130</v>
      </c>
      <c r="I1196" s="26" t="s">
        <v>29</v>
      </c>
      <c r="J1196" s="26" t="s">
        <v>108</v>
      </c>
      <c r="K1196" s="86">
        <v>45414</v>
      </c>
      <c r="L1196" s="3" t="s">
        <v>130</v>
      </c>
      <c r="M1196" s="3" t="s">
        <v>0</v>
      </c>
      <c r="N1196" s="26">
        <v>209</v>
      </c>
      <c r="O1196" s="86">
        <v>45414</v>
      </c>
      <c r="P1196" s="86">
        <v>45446</v>
      </c>
      <c r="Q1196" s="86">
        <v>45475</v>
      </c>
      <c r="R1196" s="86"/>
      <c r="S1196" s="86">
        <v>45600</v>
      </c>
      <c r="T1196" s="26" t="s">
        <v>65</v>
      </c>
    </row>
    <row r="1197" spans="1:20" x14ac:dyDescent="0.25">
      <c r="A1197" s="26">
        <v>93594331</v>
      </c>
      <c r="B1197" s="26" t="s">
        <v>87</v>
      </c>
      <c r="C1197" s="3" t="s">
        <v>1501</v>
      </c>
      <c r="D1197" s="26" t="s">
        <v>89</v>
      </c>
      <c r="E1197" s="86">
        <v>45204</v>
      </c>
      <c r="F1197" s="3" t="s">
        <v>0</v>
      </c>
      <c r="G1197" s="3"/>
      <c r="H1197" s="3" t="s">
        <v>3</v>
      </c>
      <c r="I1197" s="26" t="s">
        <v>29</v>
      </c>
      <c r="J1197" s="26" t="s">
        <v>108</v>
      </c>
      <c r="K1197" s="86">
        <v>45411</v>
      </c>
      <c r="L1197" s="3" t="s">
        <v>3</v>
      </c>
      <c r="M1197" s="3" t="s">
        <v>0</v>
      </c>
      <c r="N1197" s="26">
        <v>209</v>
      </c>
      <c r="O1197" s="86">
        <v>45411</v>
      </c>
      <c r="P1197" s="86">
        <v>45440</v>
      </c>
      <c r="Q1197" s="86">
        <v>45471</v>
      </c>
      <c r="R1197" s="86"/>
      <c r="S1197" s="26"/>
      <c r="T1197" s="26" t="s">
        <v>65</v>
      </c>
    </row>
    <row r="1198" spans="1:20" x14ac:dyDescent="0.25">
      <c r="A1198" s="26">
        <v>93594819</v>
      </c>
      <c r="B1198" s="26" t="s">
        <v>87</v>
      </c>
      <c r="C1198" s="3" t="s">
        <v>1502</v>
      </c>
      <c r="D1198" s="26" t="s">
        <v>89</v>
      </c>
      <c r="E1198" s="86">
        <v>45226</v>
      </c>
      <c r="F1198" s="3" t="s">
        <v>0</v>
      </c>
      <c r="G1198" s="3" t="s">
        <v>307</v>
      </c>
      <c r="H1198" s="3" t="s">
        <v>6</v>
      </c>
      <c r="I1198" s="26" t="s">
        <v>29</v>
      </c>
      <c r="J1198" s="26" t="s">
        <v>108</v>
      </c>
      <c r="K1198" s="86">
        <v>45414</v>
      </c>
      <c r="L1198" s="3" t="s">
        <v>6</v>
      </c>
      <c r="M1198" s="3" t="s">
        <v>0</v>
      </c>
      <c r="N1198" s="26">
        <v>209</v>
      </c>
      <c r="O1198" s="86">
        <v>45414</v>
      </c>
      <c r="P1198" s="86">
        <v>45439</v>
      </c>
      <c r="Q1198" s="86">
        <v>45500</v>
      </c>
      <c r="R1198" s="86">
        <v>45598</v>
      </c>
      <c r="S1198" s="26"/>
      <c r="T1198" s="26" t="s">
        <v>65</v>
      </c>
    </row>
    <row r="1199" spans="1:20" x14ac:dyDescent="0.25">
      <c r="A1199" s="26">
        <v>93595775</v>
      </c>
      <c r="B1199" s="26" t="s">
        <v>87</v>
      </c>
      <c r="C1199" s="3" t="s">
        <v>1503</v>
      </c>
      <c r="D1199" s="26" t="s">
        <v>89</v>
      </c>
      <c r="E1199" s="86">
        <v>45227</v>
      </c>
      <c r="F1199" s="3" t="s">
        <v>0</v>
      </c>
      <c r="G1199" s="3" t="s">
        <v>305</v>
      </c>
      <c r="H1199" s="3" t="s">
        <v>274</v>
      </c>
      <c r="I1199" s="26" t="s">
        <v>29</v>
      </c>
      <c r="J1199" s="26" t="s">
        <v>108</v>
      </c>
      <c r="K1199" s="86">
        <v>45412</v>
      </c>
      <c r="L1199" s="3" t="s">
        <v>274</v>
      </c>
      <c r="M1199" s="3" t="s">
        <v>123</v>
      </c>
      <c r="N1199" s="26">
        <v>209</v>
      </c>
      <c r="O1199" s="86">
        <v>45412</v>
      </c>
      <c r="P1199" s="86">
        <v>45443</v>
      </c>
      <c r="Q1199" s="86">
        <v>45474</v>
      </c>
      <c r="R1199" s="86">
        <v>45601</v>
      </c>
      <c r="S1199" s="86"/>
      <c r="T1199" s="26" t="s">
        <v>65</v>
      </c>
    </row>
    <row r="1200" spans="1:20" x14ac:dyDescent="0.25">
      <c r="A1200" s="26">
        <v>93598311</v>
      </c>
      <c r="B1200" s="26" t="s">
        <v>87</v>
      </c>
      <c r="C1200" s="3" t="s">
        <v>1504</v>
      </c>
      <c r="D1200" s="26" t="s">
        <v>88</v>
      </c>
      <c r="E1200" s="86">
        <v>45230</v>
      </c>
      <c r="F1200" s="3" t="s">
        <v>0</v>
      </c>
      <c r="G1200" s="3" t="s">
        <v>307</v>
      </c>
      <c r="H1200" s="3" t="s">
        <v>10</v>
      </c>
      <c r="I1200" s="26" t="s">
        <v>29</v>
      </c>
      <c r="J1200" s="26" t="s">
        <v>108</v>
      </c>
      <c r="K1200" s="86">
        <v>45414</v>
      </c>
      <c r="L1200" s="3" t="s">
        <v>10</v>
      </c>
      <c r="M1200" s="3" t="s">
        <v>0</v>
      </c>
      <c r="N1200" s="26">
        <v>209</v>
      </c>
      <c r="O1200" s="86">
        <v>45414</v>
      </c>
      <c r="P1200" s="86">
        <v>45474</v>
      </c>
      <c r="Q1200" s="86">
        <v>45538</v>
      </c>
      <c r="R1200" s="26"/>
      <c r="S1200" s="26"/>
      <c r="T1200" s="26" t="s">
        <v>65</v>
      </c>
    </row>
    <row r="1201" spans="1:20" x14ac:dyDescent="0.25">
      <c r="A1201" s="26">
        <v>93598520</v>
      </c>
      <c r="B1201" s="26" t="s">
        <v>87</v>
      </c>
      <c r="C1201" s="3" t="s">
        <v>1505</v>
      </c>
      <c r="D1201" s="26" t="s">
        <v>88</v>
      </c>
      <c r="E1201" s="86">
        <v>45230</v>
      </c>
      <c r="F1201" s="3" t="s">
        <v>27</v>
      </c>
      <c r="G1201" s="3" t="s">
        <v>403</v>
      </c>
      <c r="H1201" s="3" t="s">
        <v>14</v>
      </c>
      <c r="I1201" s="26" t="s">
        <v>29</v>
      </c>
      <c r="J1201" s="26" t="s">
        <v>108</v>
      </c>
      <c r="K1201" s="86">
        <v>45414</v>
      </c>
      <c r="L1201" s="3" t="s">
        <v>14</v>
      </c>
      <c r="M1201" s="3" t="s">
        <v>123</v>
      </c>
      <c r="N1201" s="26">
        <v>209</v>
      </c>
      <c r="O1201" s="86">
        <v>45414</v>
      </c>
      <c r="P1201" s="86">
        <v>45484</v>
      </c>
      <c r="Q1201" s="86">
        <v>45546</v>
      </c>
      <c r="R1201" s="86">
        <v>45616</v>
      </c>
      <c r="S1201" s="86">
        <v>45616</v>
      </c>
      <c r="T1201" s="26" t="s">
        <v>110</v>
      </c>
    </row>
    <row r="1202" spans="1:20" x14ac:dyDescent="0.25">
      <c r="A1202" s="26">
        <v>93599703</v>
      </c>
      <c r="B1202" s="26" t="s">
        <v>87</v>
      </c>
      <c r="C1202" s="3" t="s">
        <v>1506</v>
      </c>
      <c r="D1202" s="26" t="s">
        <v>89</v>
      </c>
      <c r="E1202" s="86">
        <v>45231</v>
      </c>
      <c r="F1202" s="3" t="s">
        <v>27</v>
      </c>
      <c r="G1202" s="3" t="s">
        <v>411</v>
      </c>
      <c r="H1202" s="3" t="s">
        <v>115</v>
      </c>
      <c r="I1202" s="26" t="s">
        <v>29</v>
      </c>
      <c r="J1202" s="26" t="s">
        <v>108</v>
      </c>
      <c r="K1202" s="86">
        <v>45415</v>
      </c>
      <c r="L1202" s="3" t="s">
        <v>115</v>
      </c>
      <c r="M1202" s="3" t="s">
        <v>129</v>
      </c>
      <c r="N1202" s="26">
        <v>209</v>
      </c>
      <c r="O1202" s="86">
        <v>45415</v>
      </c>
      <c r="P1202" s="86">
        <v>45476</v>
      </c>
      <c r="Q1202" s="86">
        <v>45506</v>
      </c>
      <c r="R1202" s="26"/>
      <c r="S1202" s="26"/>
      <c r="T1202" s="26" t="s">
        <v>65</v>
      </c>
    </row>
    <row r="1203" spans="1:20" x14ac:dyDescent="0.25">
      <c r="A1203" s="26">
        <v>93601727</v>
      </c>
      <c r="B1203" s="26" t="s">
        <v>87</v>
      </c>
      <c r="C1203" s="3" t="s">
        <v>1507</v>
      </c>
      <c r="D1203" s="26" t="s">
        <v>89</v>
      </c>
      <c r="E1203" s="86">
        <v>45233</v>
      </c>
      <c r="F1203" s="3" t="s">
        <v>0</v>
      </c>
      <c r="G1203" s="3" t="s">
        <v>308</v>
      </c>
      <c r="H1203" s="3" t="s">
        <v>4</v>
      </c>
      <c r="I1203" s="26" t="s">
        <v>29</v>
      </c>
      <c r="J1203" s="26" t="s">
        <v>108</v>
      </c>
      <c r="K1203" s="86">
        <v>45417</v>
      </c>
      <c r="L1203" s="3" t="s">
        <v>4</v>
      </c>
      <c r="M1203" s="3" t="s">
        <v>0</v>
      </c>
      <c r="N1203" s="26">
        <v>209</v>
      </c>
      <c r="O1203" s="86">
        <v>45417</v>
      </c>
      <c r="P1203" s="86">
        <v>45484</v>
      </c>
      <c r="Q1203" s="86">
        <v>45513</v>
      </c>
      <c r="R1203" s="26"/>
      <c r="S1203" s="86">
        <v>45618</v>
      </c>
      <c r="T1203" s="26" t="s">
        <v>65</v>
      </c>
    </row>
    <row r="1204" spans="1:20" x14ac:dyDescent="0.25">
      <c r="A1204" s="26">
        <v>93382192</v>
      </c>
      <c r="B1204" s="26" t="s">
        <v>87</v>
      </c>
      <c r="C1204" s="3" t="s">
        <v>1508</v>
      </c>
      <c r="D1204" s="26" t="s">
        <v>89</v>
      </c>
      <c r="E1204" s="86">
        <v>45058</v>
      </c>
      <c r="F1204" s="3" t="s">
        <v>0</v>
      </c>
      <c r="G1204" s="3" t="s">
        <v>312</v>
      </c>
      <c r="H1204" s="3" t="s">
        <v>1</v>
      </c>
      <c r="I1204" s="26" t="s">
        <v>29</v>
      </c>
      <c r="J1204" s="26" t="s">
        <v>119</v>
      </c>
      <c r="K1204" s="86">
        <v>45422</v>
      </c>
      <c r="L1204" s="3" t="s">
        <v>1</v>
      </c>
      <c r="M1204" s="3" t="s">
        <v>0</v>
      </c>
      <c r="N1204" s="26">
        <v>209</v>
      </c>
      <c r="O1204" s="86">
        <v>45422</v>
      </c>
      <c r="P1204" s="86">
        <v>45471</v>
      </c>
      <c r="Q1204" s="26"/>
      <c r="R1204" s="26"/>
      <c r="S1204" s="26"/>
      <c r="T1204" s="26" t="s">
        <v>65</v>
      </c>
    </row>
    <row r="1205" spans="1:20" x14ac:dyDescent="0.25">
      <c r="A1205" s="26">
        <v>93417072</v>
      </c>
      <c r="B1205" s="26" t="s">
        <v>87</v>
      </c>
      <c r="C1205" s="3" t="s">
        <v>1509</v>
      </c>
      <c r="D1205" s="26" t="s">
        <v>88</v>
      </c>
      <c r="E1205" s="86">
        <v>45085</v>
      </c>
      <c r="F1205" s="3" t="s">
        <v>27</v>
      </c>
      <c r="G1205" s="3" t="s">
        <v>306</v>
      </c>
      <c r="H1205" s="3" t="s">
        <v>17</v>
      </c>
      <c r="I1205" s="26" t="s">
        <v>29</v>
      </c>
      <c r="J1205" s="26" t="s">
        <v>119</v>
      </c>
      <c r="K1205" s="86">
        <v>45446</v>
      </c>
      <c r="L1205" s="3" t="s">
        <v>25</v>
      </c>
      <c r="M1205" s="3" t="s">
        <v>131</v>
      </c>
      <c r="N1205" s="26">
        <v>209</v>
      </c>
      <c r="O1205" s="26"/>
      <c r="P1205" s="26"/>
      <c r="Q1205" s="26"/>
      <c r="R1205" s="26"/>
      <c r="S1205" s="26"/>
      <c r="T1205" s="26" t="s">
        <v>65</v>
      </c>
    </row>
    <row r="1206" spans="1:20" x14ac:dyDescent="0.25">
      <c r="A1206" s="26">
        <v>93475249</v>
      </c>
      <c r="B1206" s="26" t="s">
        <v>87</v>
      </c>
      <c r="C1206" s="3" t="s">
        <v>1510</v>
      </c>
      <c r="D1206" s="26" t="s">
        <v>89</v>
      </c>
      <c r="E1206" s="86">
        <v>45128</v>
      </c>
      <c r="F1206" s="3" t="s">
        <v>0</v>
      </c>
      <c r="G1206" s="3" t="s">
        <v>306</v>
      </c>
      <c r="H1206" s="3" t="s">
        <v>274</v>
      </c>
      <c r="I1206" s="26" t="s">
        <v>29</v>
      </c>
      <c r="J1206" s="26" t="s">
        <v>119</v>
      </c>
      <c r="K1206" s="86">
        <v>45440</v>
      </c>
      <c r="L1206" s="3" t="s">
        <v>25</v>
      </c>
      <c r="M1206" s="3" t="s">
        <v>131</v>
      </c>
      <c r="N1206" s="26">
        <v>209</v>
      </c>
      <c r="O1206" s="26"/>
      <c r="P1206" s="26"/>
      <c r="Q1206" s="26"/>
      <c r="R1206" s="26"/>
      <c r="S1206" s="26"/>
      <c r="T1206" s="26" t="s">
        <v>65</v>
      </c>
    </row>
    <row r="1207" spans="1:20" x14ac:dyDescent="0.25">
      <c r="A1207" s="26">
        <v>93499969</v>
      </c>
      <c r="B1207" s="26" t="s">
        <v>87</v>
      </c>
      <c r="C1207" s="3" t="s">
        <v>1511</v>
      </c>
      <c r="D1207" s="26" t="s">
        <v>89</v>
      </c>
      <c r="E1207" s="86">
        <v>45150</v>
      </c>
      <c r="F1207" s="3" t="s">
        <v>0</v>
      </c>
      <c r="G1207" s="3" t="s">
        <v>307</v>
      </c>
      <c r="H1207" s="3" t="s">
        <v>22</v>
      </c>
      <c r="I1207" s="26" t="s">
        <v>29</v>
      </c>
      <c r="J1207" s="26" t="s">
        <v>119</v>
      </c>
      <c r="K1207" s="86">
        <v>45418</v>
      </c>
      <c r="L1207" s="3" t="s">
        <v>22</v>
      </c>
      <c r="M1207" s="3" t="s">
        <v>0</v>
      </c>
      <c r="N1207" s="26">
        <v>209</v>
      </c>
      <c r="O1207" s="86">
        <v>45418</v>
      </c>
      <c r="P1207" s="86">
        <v>45488</v>
      </c>
      <c r="Q1207" s="26"/>
      <c r="R1207" s="26"/>
      <c r="S1207" s="26"/>
      <c r="T1207" s="26" t="s">
        <v>65</v>
      </c>
    </row>
    <row r="1208" spans="1:20" x14ac:dyDescent="0.25">
      <c r="A1208" s="26">
        <v>93503129</v>
      </c>
      <c r="B1208" s="26" t="s">
        <v>87</v>
      </c>
      <c r="C1208" s="3" t="s">
        <v>1512</v>
      </c>
      <c r="D1208" s="26" t="s">
        <v>89</v>
      </c>
      <c r="E1208" s="86">
        <v>45153</v>
      </c>
      <c r="F1208" s="3" t="s">
        <v>31</v>
      </c>
      <c r="G1208" s="3" t="s">
        <v>306</v>
      </c>
      <c r="H1208" s="3" t="s">
        <v>135</v>
      </c>
      <c r="I1208" s="26" t="s">
        <v>29</v>
      </c>
      <c r="J1208" s="26" t="s">
        <v>119</v>
      </c>
      <c r="K1208" s="86">
        <v>45442</v>
      </c>
      <c r="L1208" s="3" t="s">
        <v>135</v>
      </c>
      <c r="M1208" s="3" t="s">
        <v>123</v>
      </c>
      <c r="N1208" s="26">
        <v>209</v>
      </c>
      <c r="O1208" s="86">
        <v>45442</v>
      </c>
      <c r="P1208" s="86">
        <v>45509</v>
      </c>
      <c r="Q1208" s="86">
        <v>45547</v>
      </c>
      <c r="R1208" s="86">
        <v>45628</v>
      </c>
      <c r="S1208" s="26"/>
      <c r="T1208" s="26" t="s">
        <v>65</v>
      </c>
    </row>
    <row r="1209" spans="1:20" x14ac:dyDescent="0.25">
      <c r="A1209" s="26">
        <v>93511843</v>
      </c>
      <c r="B1209" s="26" t="s">
        <v>87</v>
      </c>
      <c r="C1209" s="3" t="s">
        <v>1513</v>
      </c>
      <c r="D1209" s="26" t="s">
        <v>88</v>
      </c>
      <c r="E1209" s="86">
        <v>45160</v>
      </c>
      <c r="F1209" s="3" t="s">
        <v>28</v>
      </c>
      <c r="G1209" s="3" t="s">
        <v>1514</v>
      </c>
      <c r="H1209" s="3" t="s">
        <v>24</v>
      </c>
      <c r="I1209" s="26" t="s">
        <v>29</v>
      </c>
      <c r="J1209" s="26" t="s">
        <v>119</v>
      </c>
      <c r="K1209" s="86">
        <v>45440</v>
      </c>
      <c r="L1209" s="3" t="s">
        <v>25</v>
      </c>
      <c r="M1209" s="3" t="s">
        <v>131</v>
      </c>
      <c r="N1209" s="26">
        <v>209</v>
      </c>
      <c r="O1209" s="26"/>
      <c r="P1209" s="26"/>
      <c r="Q1209" s="26"/>
      <c r="R1209" s="26"/>
      <c r="S1209" s="26"/>
      <c r="T1209" s="26" t="s">
        <v>65</v>
      </c>
    </row>
    <row r="1210" spans="1:20" x14ac:dyDescent="0.25">
      <c r="A1210" s="26">
        <v>93521278</v>
      </c>
      <c r="B1210" s="26" t="s">
        <v>87</v>
      </c>
      <c r="C1210" s="3" t="s">
        <v>1515</v>
      </c>
      <c r="D1210" s="26" t="s">
        <v>89</v>
      </c>
      <c r="E1210" s="86">
        <v>45168</v>
      </c>
      <c r="F1210" s="3" t="s">
        <v>93</v>
      </c>
      <c r="G1210" s="3" t="s">
        <v>305</v>
      </c>
      <c r="H1210" s="3" t="s">
        <v>11</v>
      </c>
      <c r="I1210" s="26" t="s">
        <v>29</v>
      </c>
      <c r="J1210" s="26" t="s">
        <v>119</v>
      </c>
      <c r="K1210" s="86">
        <v>45442</v>
      </c>
      <c r="L1210" s="3" t="s">
        <v>11</v>
      </c>
      <c r="M1210" s="3" t="s">
        <v>123</v>
      </c>
      <c r="N1210" s="26">
        <v>209</v>
      </c>
      <c r="O1210" s="86">
        <v>45442</v>
      </c>
      <c r="P1210" s="86">
        <v>45474</v>
      </c>
      <c r="Q1210" s="86">
        <v>45540</v>
      </c>
      <c r="R1210" s="86">
        <v>45649</v>
      </c>
      <c r="S1210" s="86">
        <v>45649</v>
      </c>
      <c r="T1210" s="26" t="s">
        <v>110</v>
      </c>
    </row>
    <row r="1211" spans="1:20" x14ac:dyDescent="0.25">
      <c r="A1211" s="26">
        <v>93532866</v>
      </c>
      <c r="B1211" s="26" t="s">
        <v>87</v>
      </c>
      <c r="C1211" s="3" t="s">
        <v>1516</v>
      </c>
      <c r="D1211" s="26" t="s">
        <v>89</v>
      </c>
      <c r="E1211" s="86">
        <v>45177</v>
      </c>
      <c r="F1211" s="3" t="s">
        <v>28</v>
      </c>
      <c r="G1211" s="3" t="s">
        <v>716</v>
      </c>
      <c r="H1211" s="3" t="s">
        <v>24</v>
      </c>
      <c r="I1211" s="26" t="s">
        <v>29</v>
      </c>
      <c r="J1211" s="26" t="s">
        <v>119</v>
      </c>
      <c r="K1211" s="86">
        <v>45422</v>
      </c>
      <c r="L1211" s="3" t="s">
        <v>24</v>
      </c>
      <c r="M1211" s="3" t="s">
        <v>123</v>
      </c>
      <c r="N1211" s="26">
        <v>209</v>
      </c>
      <c r="O1211" s="86">
        <v>45422</v>
      </c>
      <c r="P1211" s="26"/>
      <c r="Q1211" s="26"/>
      <c r="R1211" s="26"/>
      <c r="S1211" s="26"/>
      <c r="T1211" s="26" t="s">
        <v>65</v>
      </c>
    </row>
    <row r="1212" spans="1:20" x14ac:dyDescent="0.25">
      <c r="A1212" s="26">
        <v>93543239</v>
      </c>
      <c r="B1212" s="26" t="s">
        <v>87</v>
      </c>
      <c r="C1212" s="3" t="s">
        <v>1517</v>
      </c>
      <c r="D1212" s="26" t="s">
        <v>89</v>
      </c>
      <c r="E1212" s="86">
        <v>45185</v>
      </c>
      <c r="F1212" s="3" t="s">
        <v>0</v>
      </c>
      <c r="G1212" s="3" t="s">
        <v>312</v>
      </c>
      <c r="H1212" s="3" t="s">
        <v>130</v>
      </c>
      <c r="I1212" s="26" t="s">
        <v>29</v>
      </c>
      <c r="J1212" s="26" t="s">
        <v>119</v>
      </c>
      <c r="K1212" s="86">
        <v>45420</v>
      </c>
      <c r="L1212" s="3" t="s">
        <v>130</v>
      </c>
      <c r="M1212" s="3" t="s">
        <v>0</v>
      </c>
      <c r="N1212" s="26">
        <v>209</v>
      </c>
      <c r="O1212" s="86">
        <v>45420</v>
      </c>
      <c r="P1212" s="86">
        <v>45488</v>
      </c>
      <c r="Q1212" s="26"/>
      <c r="R1212" s="26"/>
      <c r="S1212" s="26"/>
      <c r="T1212" s="26" t="s">
        <v>65</v>
      </c>
    </row>
    <row r="1213" spans="1:20" x14ac:dyDescent="0.25">
      <c r="A1213" s="26">
        <v>93559509</v>
      </c>
      <c r="B1213" s="26" t="s">
        <v>87</v>
      </c>
      <c r="C1213" s="3" t="s">
        <v>1518</v>
      </c>
      <c r="D1213" s="26" t="s">
        <v>89</v>
      </c>
      <c r="E1213" s="86">
        <v>45197</v>
      </c>
      <c r="F1213" s="3" t="s">
        <v>27</v>
      </c>
      <c r="G1213" s="3" t="s">
        <v>305</v>
      </c>
      <c r="H1213" s="3" t="s">
        <v>138</v>
      </c>
      <c r="I1213" s="26" t="s">
        <v>29</v>
      </c>
      <c r="J1213" s="26" t="s">
        <v>119</v>
      </c>
      <c r="K1213" s="86">
        <v>45434</v>
      </c>
      <c r="L1213" s="3" t="s">
        <v>138</v>
      </c>
      <c r="M1213" s="3" t="s">
        <v>123</v>
      </c>
      <c r="N1213" s="26">
        <v>209</v>
      </c>
      <c r="O1213" s="86">
        <v>45434</v>
      </c>
      <c r="P1213" s="86">
        <v>45464</v>
      </c>
      <c r="Q1213" s="86">
        <v>45524</v>
      </c>
      <c r="R1213" s="86">
        <v>45638</v>
      </c>
      <c r="S1213" s="26"/>
      <c r="T1213" s="26" t="s">
        <v>65</v>
      </c>
    </row>
    <row r="1214" spans="1:20" x14ac:dyDescent="0.25">
      <c r="A1214" s="26">
        <v>93570497</v>
      </c>
      <c r="B1214" s="26" t="s">
        <v>87</v>
      </c>
      <c r="C1214" s="3" t="s">
        <v>1519</v>
      </c>
      <c r="D1214" s="26" t="s">
        <v>88</v>
      </c>
      <c r="E1214" s="86">
        <v>45206</v>
      </c>
      <c r="F1214" s="3" t="s">
        <v>0</v>
      </c>
      <c r="G1214" s="3" t="s">
        <v>311</v>
      </c>
      <c r="H1214" s="3" t="s">
        <v>4</v>
      </c>
      <c r="I1214" s="26" t="s">
        <v>29</v>
      </c>
      <c r="J1214" s="26" t="s">
        <v>119</v>
      </c>
      <c r="K1214" s="86">
        <v>45420</v>
      </c>
      <c r="L1214" s="3" t="s">
        <v>4</v>
      </c>
      <c r="M1214" s="3" t="s">
        <v>0</v>
      </c>
      <c r="N1214" s="26">
        <v>209</v>
      </c>
      <c r="O1214" s="86">
        <v>45420</v>
      </c>
      <c r="P1214" s="86">
        <v>45481</v>
      </c>
      <c r="Q1214" s="86">
        <v>45544</v>
      </c>
      <c r="R1214" s="26"/>
      <c r="S1214" s="26"/>
      <c r="T1214" s="26" t="s">
        <v>65</v>
      </c>
    </row>
    <row r="1215" spans="1:20" x14ac:dyDescent="0.25">
      <c r="A1215" s="26">
        <v>93580646</v>
      </c>
      <c r="B1215" s="26" t="s">
        <v>87</v>
      </c>
      <c r="C1215" s="3" t="s">
        <v>1520</v>
      </c>
      <c r="D1215" s="26" t="s">
        <v>89</v>
      </c>
      <c r="E1215" s="86">
        <v>45215</v>
      </c>
      <c r="F1215" s="3" t="s">
        <v>0</v>
      </c>
      <c r="G1215" s="3" t="s">
        <v>428</v>
      </c>
      <c r="H1215" s="3" t="s">
        <v>2</v>
      </c>
      <c r="I1215" s="26" t="s">
        <v>29</v>
      </c>
      <c r="J1215" s="26" t="s">
        <v>119</v>
      </c>
      <c r="K1215" s="86">
        <v>45428</v>
      </c>
      <c r="L1215" s="3" t="s">
        <v>2</v>
      </c>
      <c r="M1215" s="3" t="s">
        <v>0</v>
      </c>
      <c r="N1215" s="26">
        <v>209</v>
      </c>
      <c r="O1215" s="86">
        <v>45428</v>
      </c>
      <c r="P1215" s="26"/>
      <c r="Q1215" s="26"/>
      <c r="R1215" s="26"/>
      <c r="S1215" s="26"/>
      <c r="T1215" s="26" t="s">
        <v>65</v>
      </c>
    </row>
    <row r="1216" spans="1:20" x14ac:dyDescent="0.25">
      <c r="A1216" s="26">
        <v>93581242</v>
      </c>
      <c r="B1216" s="26" t="s">
        <v>87</v>
      </c>
      <c r="C1216" s="3" t="s">
        <v>1521</v>
      </c>
      <c r="D1216" s="26" t="s">
        <v>89</v>
      </c>
      <c r="E1216" s="86">
        <v>45216</v>
      </c>
      <c r="F1216" s="3" t="s">
        <v>27</v>
      </c>
      <c r="G1216" s="3" t="s">
        <v>306</v>
      </c>
      <c r="H1216" s="3" t="s">
        <v>133</v>
      </c>
      <c r="I1216" s="26" t="s">
        <v>29</v>
      </c>
      <c r="J1216" s="26" t="s">
        <v>119</v>
      </c>
      <c r="K1216" s="86">
        <v>45425</v>
      </c>
      <c r="L1216" s="3" t="s">
        <v>133</v>
      </c>
      <c r="M1216" s="3" t="s">
        <v>129</v>
      </c>
      <c r="N1216" s="26">
        <v>209</v>
      </c>
      <c r="O1216" s="86">
        <v>45425</v>
      </c>
      <c r="P1216" s="86">
        <v>45457</v>
      </c>
      <c r="Q1216" s="86">
        <v>45487</v>
      </c>
      <c r="R1216" s="86">
        <v>45630</v>
      </c>
      <c r="S1216" s="86">
        <v>45630</v>
      </c>
      <c r="T1216" s="26" t="s">
        <v>110</v>
      </c>
    </row>
    <row r="1217" spans="1:20" x14ac:dyDescent="0.25">
      <c r="A1217" s="26">
        <v>93582532</v>
      </c>
      <c r="B1217" s="26" t="s">
        <v>87</v>
      </c>
      <c r="C1217" s="3" t="s">
        <v>1522</v>
      </c>
      <c r="D1217" s="26" t="s">
        <v>89</v>
      </c>
      <c r="E1217" s="86">
        <v>45216</v>
      </c>
      <c r="F1217" s="3" t="s">
        <v>27</v>
      </c>
      <c r="G1217" s="3" t="s">
        <v>305</v>
      </c>
      <c r="H1217" s="3" t="s">
        <v>17</v>
      </c>
      <c r="I1217" s="26" t="s">
        <v>29</v>
      </c>
      <c r="J1217" s="26" t="s">
        <v>119</v>
      </c>
      <c r="K1217" s="86">
        <v>45429</v>
      </c>
      <c r="L1217" s="3" t="s">
        <v>17</v>
      </c>
      <c r="M1217" s="3" t="s">
        <v>123</v>
      </c>
      <c r="N1217" s="26">
        <v>209</v>
      </c>
      <c r="O1217" s="86">
        <v>45429</v>
      </c>
      <c r="P1217" s="86">
        <v>45490</v>
      </c>
      <c r="Q1217" s="86">
        <v>45521</v>
      </c>
      <c r="R1217" s="26"/>
      <c r="S1217" s="26"/>
      <c r="T1217" s="26" t="s">
        <v>65</v>
      </c>
    </row>
    <row r="1218" spans="1:20" x14ac:dyDescent="0.25">
      <c r="A1218" s="26">
        <v>93586233</v>
      </c>
      <c r="B1218" s="26" t="s">
        <v>87</v>
      </c>
      <c r="C1218" s="3" t="s">
        <v>1523</v>
      </c>
      <c r="D1218" s="26" t="s">
        <v>89</v>
      </c>
      <c r="E1218" s="86">
        <v>45219</v>
      </c>
      <c r="F1218" s="3" t="s">
        <v>27</v>
      </c>
      <c r="G1218" s="3" t="s">
        <v>306</v>
      </c>
      <c r="H1218" s="3" t="s">
        <v>17</v>
      </c>
      <c r="I1218" s="26" t="s">
        <v>29</v>
      </c>
      <c r="J1218" s="26" t="s">
        <v>119</v>
      </c>
      <c r="K1218" s="86">
        <v>45432</v>
      </c>
      <c r="L1218" s="3" t="s">
        <v>17</v>
      </c>
      <c r="M1218" s="3" t="s">
        <v>123</v>
      </c>
      <c r="N1218" s="26">
        <v>209</v>
      </c>
      <c r="O1218" s="86">
        <v>45432</v>
      </c>
      <c r="P1218" s="86">
        <v>45493</v>
      </c>
      <c r="Q1218" s="86">
        <v>45555</v>
      </c>
      <c r="R1218" s="86">
        <v>45616</v>
      </c>
      <c r="S1218" s="26"/>
      <c r="T1218" s="26" t="s">
        <v>65</v>
      </c>
    </row>
    <row r="1219" spans="1:20" x14ac:dyDescent="0.25">
      <c r="A1219" s="26">
        <v>93589795</v>
      </c>
      <c r="B1219" s="26" t="s">
        <v>87</v>
      </c>
      <c r="C1219" s="3" t="s">
        <v>1524</v>
      </c>
      <c r="D1219" s="26" t="s">
        <v>88</v>
      </c>
      <c r="E1219" s="86">
        <v>45223</v>
      </c>
      <c r="F1219" s="3" t="s">
        <v>27</v>
      </c>
      <c r="G1219" s="3" t="s">
        <v>306</v>
      </c>
      <c r="H1219" s="3" t="s">
        <v>8</v>
      </c>
      <c r="I1219" s="26" t="s">
        <v>29</v>
      </c>
      <c r="J1219" s="26" t="s">
        <v>119</v>
      </c>
      <c r="K1219" s="86">
        <v>45422</v>
      </c>
      <c r="L1219" s="3" t="s">
        <v>8</v>
      </c>
      <c r="M1219" s="3" t="s">
        <v>129</v>
      </c>
      <c r="N1219" s="26">
        <v>209</v>
      </c>
      <c r="O1219" s="86">
        <v>45422</v>
      </c>
      <c r="P1219" s="86">
        <v>45453</v>
      </c>
      <c r="Q1219" s="86">
        <v>45514</v>
      </c>
      <c r="R1219" s="86">
        <v>45610</v>
      </c>
      <c r="S1219" s="86">
        <v>45610</v>
      </c>
      <c r="T1219" s="26" t="s">
        <v>110</v>
      </c>
    </row>
    <row r="1220" spans="1:20" x14ac:dyDescent="0.25">
      <c r="A1220" s="26">
        <v>93596966</v>
      </c>
      <c r="B1220" s="26" t="s">
        <v>87</v>
      </c>
      <c r="C1220" s="3" t="s">
        <v>1525</v>
      </c>
      <c r="D1220" s="26" t="s">
        <v>88</v>
      </c>
      <c r="E1220" s="86">
        <v>45229</v>
      </c>
      <c r="F1220" s="3" t="s">
        <v>0</v>
      </c>
      <c r="G1220" s="3"/>
      <c r="H1220" s="3" t="s">
        <v>22</v>
      </c>
      <c r="I1220" s="26" t="s">
        <v>29</v>
      </c>
      <c r="J1220" s="26" t="s">
        <v>119</v>
      </c>
      <c r="K1220" s="86">
        <v>45418</v>
      </c>
      <c r="L1220" s="3" t="s">
        <v>22</v>
      </c>
      <c r="M1220" s="3" t="s">
        <v>0</v>
      </c>
      <c r="N1220" s="26">
        <v>209</v>
      </c>
      <c r="O1220" s="86">
        <v>45418</v>
      </c>
      <c r="P1220" s="86">
        <v>45476</v>
      </c>
      <c r="Q1220" s="86">
        <v>45520</v>
      </c>
      <c r="R1220" s="86">
        <v>45609</v>
      </c>
      <c r="S1220" s="26"/>
      <c r="T1220" s="26" t="s">
        <v>65</v>
      </c>
    </row>
    <row r="1221" spans="1:20" x14ac:dyDescent="0.25">
      <c r="A1221" s="26">
        <v>93597575</v>
      </c>
      <c r="B1221" s="26" t="s">
        <v>87</v>
      </c>
      <c r="C1221" s="3" t="s">
        <v>1526</v>
      </c>
      <c r="D1221" s="26" t="s">
        <v>89</v>
      </c>
      <c r="E1221" s="86">
        <v>45227</v>
      </c>
      <c r="F1221" s="3" t="s">
        <v>0</v>
      </c>
      <c r="G1221" s="3" t="s">
        <v>312</v>
      </c>
      <c r="H1221" s="3" t="s">
        <v>19</v>
      </c>
      <c r="I1221" s="26" t="s">
        <v>29</v>
      </c>
      <c r="J1221" s="26" t="s">
        <v>119</v>
      </c>
      <c r="K1221" s="86">
        <v>45418</v>
      </c>
      <c r="L1221" s="3" t="s">
        <v>22</v>
      </c>
      <c r="M1221" s="3" t="s">
        <v>0</v>
      </c>
      <c r="N1221" s="26">
        <v>209</v>
      </c>
      <c r="O1221" s="86">
        <v>45418</v>
      </c>
      <c r="P1221" s="26"/>
      <c r="Q1221" s="26"/>
      <c r="R1221" s="26"/>
      <c r="S1221" s="26"/>
      <c r="T1221" s="26" t="s">
        <v>65</v>
      </c>
    </row>
    <row r="1222" spans="1:20" x14ac:dyDescent="0.25">
      <c r="A1222" s="26">
        <v>93603619</v>
      </c>
      <c r="B1222" s="26" t="s">
        <v>87</v>
      </c>
      <c r="C1222" s="3" t="s">
        <v>1527</v>
      </c>
      <c r="D1222" s="26" t="s">
        <v>89</v>
      </c>
      <c r="E1222" s="86">
        <v>45234</v>
      </c>
      <c r="F1222" s="3" t="s">
        <v>27</v>
      </c>
      <c r="G1222" s="3" t="s">
        <v>305</v>
      </c>
      <c r="H1222" s="3" t="s">
        <v>16</v>
      </c>
      <c r="I1222" s="26" t="s">
        <v>29</v>
      </c>
      <c r="J1222" s="26" t="s">
        <v>119</v>
      </c>
      <c r="K1222" s="86">
        <v>45421</v>
      </c>
      <c r="L1222" s="3" t="s">
        <v>16</v>
      </c>
      <c r="M1222" s="3" t="s">
        <v>123</v>
      </c>
      <c r="N1222" s="26">
        <v>209</v>
      </c>
      <c r="O1222" s="86">
        <v>45421</v>
      </c>
      <c r="P1222" s="86">
        <v>45451</v>
      </c>
      <c r="Q1222" s="86">
        <v>45477</v>
      </c>
      <c r="R1222" s="86">
        <v>45603</v>
      </c>
      <c r="S1222" s="86">
        <v>45603</v>
      </c>
      <c r="T1222" s="26" t="s">
        <v>110</v>
      </c>
    </row>
    <row r="1223" spans="1:20" x14ac:dyDescent="0.25">
      <c r="A1223" s="26">
        <v>93604282</v>
      </c>
      <c r="B1223" s="26" t="s">
        <v>87</v>
      </c>
      <c r="C1223" s="3" t="s">
        <v>1528</v>
      </c>
      <c r="D1223" s="26" t="s">
        <v>89</v>
      </c>
      <c r="E1223" s="86">
        <v>45235</v>
      </c>
      <c r="F1223" s="3" t="s">
        <v>0</v>
      </c>
      <c r="G1223" s="3" t="s">
        <v>967</v>
      </c>
      <c r="H1223" s="3" t="s">
        <v>3</v>
      </c>
      <c r="I1223" s="26" t="s">
        <v>29</v>
      </c>
      <c r="J1223" s="26" t="s">
        <v>119</v>
      </c>
      <c r="K1223" s="86">
        <v>45444</v>
      </c>
      <c r="L1223" s="3" t="s">
        <v>3</v>
      </c>
      <c r="M1223" s="3" t="s">
        <v>0</v>
      </c>
      <c r="N1223" s="26">
        <v>209</v>
      </c>
      <c r="O1223" s="86">
        <v>45444</v>
      </c>
      <c r="P1223" s="86">
        <v>45472</v>
      </c>
      <c r="Q1223" s="86">
        <v>45521</v>
      </c>
      <c r="R1223" s="26"/>
      <c r="S1223" s="26"/>
      <c r="T1223" s="26" t="s">
        <v>65</v>
      </c>
    </row>
    <row r="1224" spans="1:20" x14ac:dyDescent="0.25">
      <c r="A1224" s="26">
        <v>93606249</v>
      </c>
      <c r="B1224" s="26" t="s">
        <v>87</v>
      </c>
      <c r="C1224" s="3" t="s">
        <v>1529</v>
      </c>
      <c r="D1224" s="26" t="s">
        <v>89</v>
      </c>
      <c r="E1224" s="86">
        <v>45236</v>
      </c>
      <c r="F1224" s="3" t="s">
        <v>27</v>
      </c>
      <c r="G1224" s="3" t="s">
        <v>306</v>
      </c>
      <c r="H1224" s="3" t="s">
        <v>16</v>
      </c>
      <c r="I1224" s="26" t="s">
        <v>29</v>
      </c>
      <c r="J1224" s="26" t="s">
        <v>119</v>
      </c>
      <c r="K1224" s="86">
        <v>45419</v>
      </c>
      <c r="L1224" s="3" t="s">
        <v>16</v>
      </c>
      <c r="M1224" s="3" t="s">
        <v>123</v>
      </c>
      <c r="N1224" s="26">
        <v>209</v>
      </c>
      <c r="O1224" s="86">
        <v>45419</v>
      </c>
      <c r="P1224" s="86">
        <v>45449</v>
      </c>
      <c r="Q1224" s="86">
        <v>45481</v>
      </c>
      <c r="R1224" s="86">
        <v>45603</v>
      </c>
      <c r="S1224" s="86">
        <v>45603</v>
      </c>
      <c r="T1224" s="26" t="s">
        <v>110</v>
      </c>
    </row>
    <row r="1225" spans="1:20" x14ac:dyDescent="0.25">
      <c r="A1225" s="26">
        <v>93606528</v>
      </c>
      <c r="B1225" s="26" t="s">
        <v>87</v>
      </c>
      <c r="C1225" s="3" t="s">
        <v>1530</v>
      </c>
      <c r="D1225" s="26" t="s">
        <v>89</v>
      </c>
      <c r="E1225" s="86">
        <v>45237</v>
      </c>
      <c r="F1225" s="3" t="s">
        <v>0</v>
      </c>
      <c r="G1225" s="3" t="s">
        <v>307</v>
      </c>
      <c r="H1225" s="3" t="s">
        <v>1</v>
      </c>
      <c r="I1225" s="26" t="s">
        <v>29</v>
      </c>
      <c r="J1225" s="26" t="s">
        <v>119</v>
      </c>
      <c r="K1225" s="86">
        <v>45426</v>
      </c>
      <c r="L1225" s="3" t="s">
        <v>1</v>
      </c>
      <c r="M1225" s="3" t="s">
        <v>0</v>
      </c>
      <c r="N1225" s="26">
        <v>209</v>
      </c>
      <c r="O1225" s="86">
        <v>45426</v>
      </c>
      <c r="P1225" s="86">
        <v>45467</v>
      </c>
      <c r="Q1225" s="86">
        <v>45533</v>
      </c>
      <c r="R1225" s="86">
        <v>45607</v>
      </c>
      <c r="S1225" s="26"/>
      <c r="T1225" s="26" t="s">
        <v>65</v>
      </c>
    </row>
    <row r="1226" spans="1:20" x14ac:dyDescent="0.25">
      <c r="A1226" s="26">
        <v>93606960</v>
      </c>
      <c r="B1226" s="26" t="s">
        <v>87</v>
      </c>
      <c r="C1226" s="3" t="s">
        <v>1531</v>
      </c>
      <c r="D1226" s="26" t="s">
        <v>88</v>
      </c>
      <c r="E1226" s="86">
        <v>45237</v>
      </c>
      <c r="F1226" s="3" t="s">
        <v>0</v>
      </c>
      <c r="G1226" s="3" t="s">
        <v>307</v>
      </c>
      <c r="H1226" s="3" t="s">
        <v>130</v>
      </c>
      <c r="I1226" s="26" t="s">
        <v>29</v>
      </c>
      <c r="J1226" s="26" t="s">
        <v>119</v>
      </c>
      <c r="K1226" s="86">
        <v>45435</v>
      </c>
      <c r="L1226" s="3" t="s">
        <v>130</v>
      </c>
      <c r="M1226" s="3" t="s">
        <v>0</v>
      </c>
      <c r="N1226" s="26">
        <v>209</v>
      </c>
      <c r="O1226" s="86">
        <v>45435</v>
      </c>
      <c r="P1226" s="86">
        <v>45471</v>
      </c>
      <c r="Q1226" s="86">
        <v>45499</v>
      </c>
      <c r="R1226" s="86">
        <v>45629</v>
      </c>
      <c r="S1226" s="86">
        <v>45626</v>
      </c>
      <c r="T1226" s="26" t="s">
        <v>110</v>
      </c>
    </row>
    <row r="1227" spans="1:20" x14ac:dyDescent="0.25">
      <c r="A1227" s="26">
        <v>93607617</v>
      </c>
      <c r="B1227" s="26" t="s">
        <v>87</v>
      </c>
      <c r="C1227" s="3" t="s">
        <v>1532</v>
      </c>
      <c r="D1227" s="26" t="s">
        <v>88</v>
      </c>
      <c r="E1227" s="86">
        <v>45238</v>
      </c>
      <c r="F1227" s="3" t="s">
        <v>0</v>
      </c>
      <c r="G1227" s="3" t="s">
        <v>308</v>
      </c>
      <c r="H1227" s="3" t="s">
        <v>4</v>
      </c>
      <c r="I1227" s="26" t="s">
        <v>29</v>
      </c>
      <c r="J1227" s="26" t="s">
        <v>119</v>
      </c>
      <c r="K1227" s="86">
        <v>45423</v>
      </c>
      <c r="L1227" s="3" t="s">
        <v>4</v>
      </c>
      <c r="M1227" s="3" t="s">
        <v>0</v>
      </c>
      <c r="N1227" s="26">
        <v>209</v>
      </c>
      <c r="O1227" s="86">
        <v>45423</v>
      </c>
      <c r="P1227" s="86">
        <v>45483</v>
      </c>
      <c r="Q1227" s="86">
        <v>45513</v>
      </c>
      <c r="R1227" s="26"/>
      <c r="S1227" s="26"/>
      <c r="T1227" s="26" t="s">
        <v>65</v>
      </c>
    </row>
    <row r="1228" spans="1:20" x14ac:dyDescent="0.25">
      <c r="A1228" s="26">
        <v>93610260</v>
      </c>
      <c r="B1228" s="26" t="s">
        <v>87</v>
      </c>
      <c r="C1228" s="3" t="s">
        <v>1533</v>
      </c>
      <c r="D1228" s="26" t="s">
        <v>88</v>
      </c>
      <c r="E1228" s="86">
        <v>45240</v>
      </c>
      <c r="F1228" s="3" t="s">
        <v>27</v>
      </c>
      <c r="G1228" s="3" t="s">
        <v>306</v>
      </c>
      <c r="H1228" s="3" t="s">
        <v>141</v>
      </c>
      <c r="I1228" s="26" t="s">
        <v>29</v>
      </c>
      <c r="J1228" s="26" t="s">
        <v>119</v>
      </c>
      <c r="K1228" s="86">
        <v>45437</v>
      </c>
      <c r="L1228" s="3" t="s">
        <v>141</v>
      </c>
      <c r="M1228" s="3" t="s">
        <v>129</v>
      </c>
      <c r="N1228" s="26">
        <v>209</v>
      </c>
      <c r="O1228" s="86">
        <v>45437</v>
      </c>
      <c r="P1228" s="86">
        <v>45498</v>
      </c>
      <c r="Q1228" s="86">
        <v>45528</v>
      </c>
      <c r="R1228" s="86">
        <v>45619</v>
      </c>
      <c r="S1228" s="86">
        <v>45619</v>
      </c>
      <c r="T1228" s="26" t="s">
        <v>110</v>
      </c>
    </row>
    <row r="1229" spans="1:20" x14ac:dyDescent="0.25">
      <c r="A1229" s="26">
        <v>93612578</v>
      </c>
      <c r="B1229" s="26" t="s">
        <v>87</v>
      </c>
      <c r="C1229" s="3" t="s">
        <v>1534</v>
      </c>
      <c r="D1229" s="26" t="s">
        <v>89</v>
      </c>
      <c r="E1229" s="86">
        <v>45242</v>
      </c>
      <c r="F1229" s="3" t="s">
        <v>27</v>
      </c>
      <c r="G1229" s="3" t="s">
        <v>306</v>
      </c>
      <c r="H1229" s="3" t="s">
        <v>12</v>
      </c>
      <c r="I1229" s="26" t="s">
        <v>29</v>
      </c>
      <c r="J1229" s="26" t="s">
        <v>119</v>
      </c>
      <c r="K1229" s="86">
        <v>45425</v>
      </c>
      <c r="L1229" s="3" t="s">
        <v>12</v>
      </c>
      <c r="M1229" s="3" t="s">
        <v>129</v>
      </c>
      <c r="N1229" s="26">
        <v>209</v>
      </c>
      <c r="O1229" s="86">
        <v>45425</v>
      </c>
      <c r="P1229" s="86">
        <v>45489</v>
      </c>
      <c r="Q1229" s="86">
        <v>45521</v>
      </c>
      <c r="R1229" s="86">
        <v>45608</v>
      </c>
      <c r="S1229" s="86">
        <v>45608</v>
      </c>
      <c r="T1229" s="26" t="s">
        <v>110</v>
      </c>
    </row>
    <row r="1230" spans="1:20" x14ac:dyDescent="0.25">
      <c r="A1230" s="26">
        <v>93612704</v>
      </c>
      <c r="B1230" s="26" t="s">
        <v>87</v>
      </c>
      <c r="C1230" s="3" t="s">
        <v>1535</v>
      </c>
      <c r="D1230" s="26" t="s">
        <v>89</v>
      </c>
      <c r="E1230" s="86">
        <v>45242</v>
      </c>
      <c r="F1230" s="3" t="s">
        <v>0</v>
      </c>
      <c r="G1230" s="3" t="s">
        <v>307</v>
      </c>
      <c r="H1230" s="3" t="s">
        <v>22</v>
      </c>
      <c r="I1230" s="26" t="s">
        <v>29</v>
      </c>
      <c r="J1230" s="26" t="s">
        <v>119</v>
      </c>
      <c r="K1230" s="86">
        <v>45429</v>
      </c>
      <c r="L1230" s="3" t="s">
        <v>22</v>
      </c>
      <c r="M1230" s="3" t="s">
        <v>0</v>
      </c>
      <c r="N1230" s="26">
        <v>209</v>
      </c>
      <c r="O1230" s="86">
        <v>45429</v>
      </c>
      <c r="P1230" s="86">
        <v>45485</v>
      </c>
      <c r="Q1230" s="86">
        <v>45555</v>
      </c>
      <c r="R1230" s="86">
        <v>45630</v>
      </c>
      <c r="S1230" s="26"/>
      <c r="T1230" s="26" t="s">
        <v>65</v>
      </c>
    </row>
    <row r="1231" spans="1:20" x14ac:dyDescent="0.25">
      <c r="A1231" s="26">
        <v>93613549</v>
      </c>
      <c r="B1231" s="26" t="s">
        <v>87</v>
      </c>
      <c r="C1231" s="3" t="s">
        <v>1536</v>
      </c>
      <c r="D1231" s="26" t="s">
        <v>88</v>
      </c>
      <c r="E1231" s="86">
        <v>45243</v>
      </c>
      <c r="F1231" s="3" t="s">
        <v>27</v>
      </c>
      <c r="G1231" s="3" t="s">
        <v>314</v>
      </c>
      <c r="H1231" s="3" t="s">
        <v>17</v>
      </c>
      <c r="I1231" s="26" t="s">
        <v>29</v>
      </c>
      <c r="J1231" s="26" t="s">
        <v>119</v>
      </c>
      <c r="K1231" s="86">
        <v>45425</v>
      </c>
      <c r="L1231" s="3" t="s">
        <v>17</v>
      </c>
      <c r="M1231" s="3" t="s">
        <v>123</v>
      </c>
      <c r="N1231" s="26">
        <v>209</v>
      </c>
      <c r="O1231" s="86">
        <v>45425</v>
      </c>
      <c r="P1231" s="86">
        <v>45490</v>
      </c>
      <c r="Q1231" s="86">
        <v>45548</v>
      </c>
      <c r="R1231" s="26"/>
      <c r="S1231" s="26"/>
      <c r="T1231" s="26" t="s">
        <v>65</v>
      </c>
    </row>
    <row r="1232" spans="1:20" x14ac:dyDescent="0.25">
      <c r="A1232" s="26">
        <v>93614763</v>
      </c>
      <c r="B1232" s="26" t="s">
        <v>87</v>
      </c>
      <c r="C1232" s="3" t="s">
        <v>1537</v>
      </c>
      <c r="D1232" s="26" t="s">
        <v>88</v>
      </c>
      <c r="E1232" s="86">
        <v>45244</v>
      </c>
      <c r="F1232" s="3" t="s">
        <v>27</v>
      </c>
      <c r="G1232" s="3" t="s">
        <v>306</v>
      </c>
      <c r="H1232" s="3" t="s">
        <v>268</v>
      </c>
      <c r="I1232" s="26" t="s">
        <v>29</v>
      </c>
      <c r="J1232" s="26" t="s">
        <v>119</v>
      </c>
      <c r="K1232" s="86">
        <v>45429</v>
      </c>
      <c r="L1232" s="3" t="s">
        <v>268</v>
      </c>
      <c r="M1232" s="3" t="s">
        <v>129</v>
      </c>
      <c r="N1232" s="26">
        <v>209</v>
      </c>
      <c r="O1232" s="86">
        <v>45429</v>
      </c>
      <c r="P1232" s="86">
        <v>45490</v>
      </c>
      <c r="Q1232" s="86">
        <v>45551</v>
      </c>
      <c r="R1232" s="86">
        <v>45616</v>
      </c>
      <c r="S1232" s="86">
        <v>45616</v>
      </c>
      <c r="T1232" s="26" t="s">
        <v>110</v>
      </c>
    </row>
    <row r="1233" spans="1:20" x14ac:dyDescent="0.25">
      <c r="A1233" s="26">
        <v>93617003</v>
      </c>
      <c r="B1233" s="26" t="s">
        <v>87</v>
      </c>
      <c r="C1233" s="3" t="s">
        <v>1538</v>
      </c>
      <c r="D1233" s="26" t="s">
        <v>89</v>
      </c>
      <c r="E1233" s="86">
        <v>45245</v>
      </c>
      <c r="F1233" s="3" t="s">
        <v>0</v>
      </c>
      <c r="G1233" s="3" t="s">
        <v>311</v>
      </c>
      <c r="H1233" s="3" t="s">
        <v>2</v>
      </c>
      <c r="I1233" s="26" t="s">
        <v>29</v>
      </c>
      <c r="J1233" s="26" t="s">
        <v>119</v>
      </c>
      <c r="K1233" s="86">
        <v>45430</v>
      </c>
      <c r="L1233" s="3" t="s">
        <v>2</v>
      </c>
      <c r="M1233" s="3" t="s">
        <v>0</v>
      </c>
      <c r="N1233" s="26">
        <v>209</v>
      </c>
      <c r="O1233" s="86">
        <v>45430</v>
      </c>
      <c r="P1233" s="26"/>
      <c r="Q1233" s="26"/>
      <c r="R1233" s="26"/>
      <c r="S1233" s="86">
        <v>45626</v>
      </c>
      <c r="T1233" s="26" t="s">
        <v>65</v>
      </c>
    </row>
    <row r="1234" spans="1:20" x14ac:dyDescent="0.25">
      <c r="A1234" s="26">
        <v>93617899</v>
      </c>
      <c r="B1234" s="26" t="s">
        <v>87</v>
      </c>
      <c r="C1234" s="3" t="s">
        <v>1539</v>
      </c>
      <c r="D1234" s="26" t="s">
        <v>88</v>
      </c>
      <c r="E1234" s="86">
        <v>45246</v>
      </c>
      <c r="F1234" s="3" t="s">
        <v>27</v>
      </c>
      <c r="G1234" s="3" t="s">
        <v>967</v>
      </c>
      <c r="H1234" s="3" t="s">
        <v>268</v>
      </c>
      <c r="I1234" s="26" t="s">
        <v>29</v>
      </c>
      <c r="J1234" s="26" t="s">
        <v>119</v>
      </c>
      <c r="K1234" s="86">
        <v>45429</v>
      </c>
      <c r="L1234" s="3" t="s">
        <v>268</v>
      </c>
      <c r="M1234" s="3" t="s">
        <v>129</v>
      </c>
      <c r="N1234" s="26">
        <v>209</v>
      </c>
      <c r="O1234" s="86">
        <v>45429</v>
      </c>
      <c r="P1234" s="86">
        <v>45490</v>
      </c>
      <c r="Q1234" s="86">
        <v>45520</v>
      </c>
      <c r="R1234" s="86">
        <v>45616</v>
      </c>
      <c r="S1234" s="86">
        <v>45616</v>
      </c>
      <c r="T1234" s="26" t="s">
        <v>110</v>
      </c>
    </row>
    <row r="1235" spans="1:20" x14ac:dyDescent="0.25">
      <c r="A1235" s="26">
        <v>93618059</v>
      </c>
      <c r="B1235" s="26" t="s">
        <v>87</v>
      </c>
      <c r="C1235" s="3" t="s">
        <v>1540</v>
      </c>
      <c r="D1235" s="26" t="s">
        <v>89</v>
      </c>
      <c r="E1235" s="86">
        <v>45246</v>
      </c>
      <c r="F1235" s="3" t="s">
        <v>27</v>
      </c>
      <c r="G1235" s="3" t="s">
        <v>305</v>
      </c>
      <c r="H1235" s="3" t="s">
        <v>274</v>
      </c>
      <c r="I1235" s="26" t="s">
        <v>29</v>
      </c>
      <c r="J1235" s="26" t="s">
        <v>119</v>
      </c>
      <c r="K1235" s="86">
        <v>45428</v>
      </c>
      <c r="L1235" s="3" t="s">
        <v>274</v>
      </c>
      <c r="M1235" s="3" t="s">
        <v>123</v>
      </c>
      <c r="N1235" s="26">
        <v>209</v>
      </c>
      <c r="O1235" s="86">
        <v>45428</v>
      </c>
      <c r="P1235" s="86">
        <v>45460</v>
      </c>
      <c r="Q1235" s="86">
        <v>45491</v>
      </c>
      <c r="R1235" s="86">
        <v>45621</v>
      </c>
      <c r="S1235" s="26"/>
      <c r="T1235" s="26" t="s">
        <v>65</v>
      </c>
    </row>
    <row r="1236" spans="1:20" x14ac:dyDescent="0.25">
      <c r="A1236" s="26">
        <v>93619485</v>
      </c>
      <c r="B1236" s="26" t="s">
        <v>87</v>
      </c>
      <c r="C1236" s="3" t="s">
        <v>1541</v>
      </c>
      <c r="D1236" s="26" t="s">
        <v>88</v>
      </c>
      <c r="E1236" s="86">
        <v>45247</v>
      </c>
      <c r="F1236" s="3" t="s">
        <v>0</v>
      </c>
      <c r="G1236" s="3" t="s">
        <v>307</v>
      </c>
      <c r="H1236" s="3" t="s">
        <v>2</v>
      </c>
      <c r="I1236" s="26" t="s">
        <v>29</v>
      </c>
      <c r="J1236" s="26" t="s">
        <v>119</v>
      </c>
      <c r="K1236" s="86">
        <v>45430</v>
      </c>
      <c r="L1236" s="3" t="s">
        <v>2</v>
      </c>
      <c r="M1236" s="3" t="s">
        <v>0</v>
      </c>
      <c r="N1236" s="26">
        <v>209</v>
      </c>
      <c r="O1236" s="86">
        <v>45430</v>
      </c>
      <c r="P1236" s="86">
        <v>45462</v>
      </c>
      <c r="Q1236" s="86">
        <v>45493</v>
      </c>
      <c r="R1236" s="86">
        <v>45623</v>
      </c>
      <c r="S1236" s="86">
        <v>45623</v>
      </c>
      <c r="T1236" s="26" t="s">
        <v>110</v>
      </c>
    </row>
    <row r="1237" spans="1:20" x14ac:dyDescent="0.25">
      <c r="A1237" s="26">
        <v>93620789</v>
      </c>
      <c r="B1237" s="26" t="s">
        <v>87</v>
      </c>
      <c r="C1237" s="3" t="s">
        <v>1542</v>
      </c>
      <c r="D1237" s="26" t="s">
        <v>89</v>
      </c>
      <c r="E1237" s="86">
        <v>45248</v>
      </c>
      <c r="F1237" s="3" t="s">
        <v>0</v>
      </c>
      <c r="G1237" s="3" t="s">
        <v>307</v>
      </c>
      <c r="H1237" s="3" t="s">
        <v>3</v>
      </c>
      <c r="I1237" s="26" t="s">
        <v>29</v>
      </c>
      <c r="J1237" s="26" t="s">
        <v>119</v>
      </c>
      <c r="K1237" s="86">
        <v>45435</v>
      </c>
      <c r="L1237" s="3" t="s">
        <v>3</v>
      </c>
      <c r="M1237" s="3" t="s">
        <v>0</v>
      </c>
      <c r="N1237" s="26">
        <v>209</v>
      </c>
      <c r="O1237" s="86">
        <v>45435</v>
      </c>
      <c r="P1237" s="86">
        <v>45474</v>
      </c>
      <c r="Q1237" s="26"/>
      <c r="R1237" s="26"/>
      <c r="S1237" s="26"/>
      <c r="T1237" s="26" t="s">
        <v>65</v>
      </c>
    </row>
    <row r="1238" spans="1:20" x14ac:dyDescent="0.25">
      <c r="A1238" s="26">
        <v>93622629</v>
      </c>
      <c r="B1238" s="26" t="s">
        <v>87</v>
      </c>
      <c r="C1238" s="3" t="s">
        <v>1543</v>
      </c>
      <c r="D1238" s="26" t="s">
        <v>89</v>
      </c>
      <c r="E1238" s="86">
        <v>45250</v>
      </c>
      <c r="F1238" s="3" t="s">
        <v>0</v>
      </c>
      <c r="G1238" s="3" t="s">
        <v>307</v>
      </c>
      <c r="H1238" s="3" t="s">
        <v>4</v>
      </c>
      <c r="I1238" s="26" t="s">
        <v>29</v>
      </c>
      <c r="J1238" s="26" t="s">
        <v>119</v>
      </c>
      <c r="K1238" s="86">
        <v>45436</v>
      </c>
      <c r="L1238" s="3" t="s">
        <v>4</v>
      </c>
      <c r="M1238" s="3" t="s">
        <v>0</v>
      </c>
      <c r="N1238" s="26">
        <v>209</v>
      </c>
      <c r="O1238" s="86">
        <v>45436</v>
      </c>
      <c r="P1238" s="86">
        <v>45467</v>
      </c>
      <c r="Q1238" s="86">
        <v>45497</v>
      </c>
      <c r="R1238" s="26"/>
      <c r="S1238" s="86">
        <v>45616</v>
      </c>
      <c r="T1238" s="26" t="s">
        <v>65</v>
      </c>
    </row>
    <row r="1239" spans="1:20" x14ac:dyDescent="0.25">
      <c r="A1239" s="26">
        <v>93625788</v>
      </c>
      <c r="B1239" s="26" t="s">
        <v>87</v>
      </c>
      <c r="C1239" s="3" t="s">
        <v>1544</v>
      </c>
      <c r="D1239" s="26" t="s">
        <v>88</v>
      </c>
      <c r="E1239" s="86">
        <v>45252</v>
      </c>
      <c r="F1239" s="3" t="s">
        <v>27</v>
      </c>
      <c r="G1239" s="3" t="s">
        <v>1545</v>
      </c>
      <c r="H1239" s="3" t="s">
        <v>138</v>
      </c>
      <c r="I1239" s="26" t="s">
        <v>29</v>
      </c>
      <c r="J1239" s="26" t="s">
        <v>119</v>
      </c>
      <c r="K1239" s="86">
        <v>45434</v>
      </c>
      <c r="L1239" s="3" t="s">
        <v>138</v>
      </c>
      <c r="M1239" s="3" t="s">
        <v>123</v>
      </c>
      <c r="N1239" s="26">
        <v>209</v>
      </c>
      <c r="O1239" s="86">
        <v>45434</v>
      </c>
      <c r="P1239" s="86">
        <v>45495</v>
      </c>
      <c r="Q1239" s="86">
        <v>45553</v>
      </c>
      <c r="R1239" s="86">
        <v>45617</v>
      </c>
      <c r="S1239" s="26"/>
      <c r="T1239" s="26" t="s">
        <v>65</v>
      </c>
    </row>
    <row r="1240" spans="1:20" x14ac:dyDescent="0.25">
      <c r="A1240" s="26">
        <v>93627180</v>
      </c>
      <c r="B1240" s="26" t="s">
        <v>87</v>
      </c>
      <c r="C1240" s="3" t="s">
        <v>1546</v>
      </c>
      <c r="D1240" s="26" t="s">
        <v>89</v>
      </c>
      <c r="E1240" s="86">
        <v>45254</v>
      </c>
      <c r="F1240" s="3" t="s">
        <v>0</v>
      </c>
      <c r="G1240" s="3" t="s">
        <v>305</v>
      </c>
      <c r="H1240" s="3" t="s">
        <v>23</v>
      </c>
      <c r="I1240" s="26" t="s">
        <v>29</v>
      </c>
      <c r="J1240" s="26" t="s">
        <v>119</v>
      </c>
      <c r="K1240" s="86">
        <v>45436</v>
      </c>
      <c r="L1240" s="3" t="s">
        <v>23</v>
      </c>
      <c r="M1240" s="3" t="s">
        <v>0</v>
      </c>
      <c r="N1240" s="26">
        <v>209</v>
      </c>
      <c r="O1240" s="86">
        <v>45436</v>
      </c>
      <c r="P1240" s="86">
        <v>45497</v>
      </c>
      <c r="Q1240" s="86">
        <v>45560</v>
      </c>
      <c r="R1240" s="26"/>
      <c r="S1240" s="86">
        <v>45642</v>
      </c>
      <c r="T1240" s="26" t="s">
        <v>65</v>
      </c>
    </row>
    <row r="1241" spans="1:20" x14ac:dyDescent="0.25">
      <c r="A1241" s="26">
        <v>93629051</v>
      </c>
      <c r="B1241" s="26" t="s">
        <v>87</v>
      </c>
      <c r="C1241" s="3" t="s">
        <v>1547</v>
      </c>
      <c r="D1241" s="26" t="s">
        <v>88</v>
      </c>
      <c r="E1241" s="86">
        <v>45255</v>
      </c>
      <c r="F1241" s="3" t="s">
        <v>0</v>
      </c>
      <c r="G1241" s="3" t="s">
        <v>307</v>
      </c>
      <c r="H1241" s="3" t="s">
        <v>18</v>
      </c>
      <c r="I1241" s="26" t="s">
        <v>29</v>
      </c>
      <c r="J1241" s="26" t="s">
        <v>119</v>
      </c>
      <c r="K1241" s="86">
        <v>45437</v>
      </c>
      <c r="L1241" s="3" t="s">
        <v>18</v>
      </c>
      <c r="M1241" s="3" t="s">
        <v>0</v>
      </c>
      <c r="N1241" s="26">
        <v>209</v>
      </c>
      <c r="O1241" s="86">
        <v>45437</v>
      </c>
      <c r="P1241" s="86">
        <v>45468</v>
      </c>
      <c r="Q1241" s="86">
        <v>45528</v>
      </c>
      <c r="R1241" s="26"/>
      <c r="S1241" s="86">
        <v>45621</v>
      </c>
      <c r="T1241" s="26" t="s">
        <v>65</v>
      </c>
    </row>
    <row r="1242" spans="1:20" x14ac:dyDescent="0.25">
      <c r="A1242" s="26">
        <v>93629649</v>
      </c>
      <c r="B1242" s="26" t="s">
        <v>87</v>
      </c>
      <c r="C1242" s="3" t="s">
        <v>1548</v>
      </c>
      <c r="D1242" s="26" t="s">
        <v>89</v>
      </c>
      <c r="E1242" s="86">
        <v>45256</v>
      </c>
      <c r="F1242" s="3" t="s">
        <v>0</v>
      </c>
      <c r="G1242" s="3" t="s">
        <v>307</v>
      </c>
      <c r="H1242" s="3" t="s">
        <v>19</v>
      </c>
      <c r="I1242" s="26" t="s">
        <v>29</v>
      </c>
      <c r="J1242" s="26" t="s">
        <v>119</v>
      </c>
      <c r="K1242" s="86">
        <v>45427</v>
      </c>
      <c r="L1242" s="3" t="s">
        <v>41</v>
      </c>
      <c r="M1242" s="3" t="s">
        <v>131</v>
      </c>
      <c r="N1242" s="26">
        <v>209</v>
      </c>
      <c r="O1242" s="86">
        <v>45427</v>
      </c>
      <c r="P1242" s="26"/>
      <c r="Q1242" s="26"/>
      <c r="R1242" s="26"/>
      <c r="S1242" s="86">
        <v>45628</v>
      </c>
      <c r="T1242" s="26" t="s">
        <v>65</v>
      </c>
    </row>
    <row r="1243" spans="1:20" x14ac:dyDescent="0.25">
      <c r="A1243" s="26">
        <v>93630028</v>
      </c>
      <c r="B1243" s="26" t="s">
        <v>87</v>
      </c>
      <c r="C1243" s="3" t="s">
        <v>1549</v>
      </c>
      <c r="D1243" s="26" t="s">
        <v>88</v>
      </c>
      <c r="E1243" s="86">
        <v>45257</v>
      </c>
      <c r="F1243" s="3" t="s">
        <v>27</v>
      </c>
      <c r="G1243" s="3" t="s">
        <v>305</v>
      </c>
      <c r="H1243" s="3" t="s">
        <v>17</v>
      </c>
      <c r="I1243" s="26" t="s">
        <v>29</v>
      </c>
      <c r="J1243" s="26" t="s">
        <v>119</v>
      </c>
      <c r="K1243" s="86">
        <v>45442</v>
      </c>
      <c r="L1243" s="3" t="s">
        <v>17</v>
      </c>
      <c r="M1243" s="3" t="s">
        <v>123</v>
      </c>
      <c r="N1243" s="26">
        <v>209</v>
      </c>
      <c r="O1243" s="86">
        <v>45442</v>
      </c>
      <c r="P1243" s="86">
        <v>45475</v>
      </c>
      <c r="Q1243" s="86">
        <v>45538</v>
      </c>
      <c r="R1243" s="26"/>
      <c r="S1243" s="26"/>
      <c r="T1243" s="26" t="s">
        <v>65</v>
      </c>
    </row>
    <row r="1244" spans="1:20" x14ac:dyDescent="0.25">
      <c r="A1244" s="26">
        <v>93631276</v>
      </c>
      <c r="B1244" s="26" t="s">
        <v>87</v>
      </c>
      <c r="C1244" s="3" t="s">
        <v>1550</v>
      </c>
      <c r="D1244" s="26" t="s">
        <v>89</v>
      </c>
      <c r="E1244" s="86">
        <v>45258</v>
      </c>
      <c r="F1244" s="3" t="s">
        <v>0</v>
      </c>
      <c r="G1244" s="3" t="s">
        <v>308</v>
      </c>
      <c r="H1244" s="3" t="s">
        <v>6</v>
      </c>
      <c r="I1244" s="26" t="s">
        <v>29</v>
      </c>
      <c r="J1244" s="26" t="s">
        <v>119</v>
      </c>
      <c r="K1244" s="86">
        <v>45441</v>
      </c>
      <c r="L1244" s="3" t="s">
        <v>6</v>
      </c>
      <c r="M1244" s="3" t="s">
        <v>0</v>
      </c>
      <c r="N1244" s="26">
        <v>209</v>
      </c>
      <c r="O1244" s="86">
        <v>45441</v>
      </c>
      <c r="P1244" s="86">
        <v>45504</v>
      </c>
      <c r="Q1244" s="86">
        <v>45562</v>
      </c>
      <c r="R1244" s="86">
        <v>45626</v>
      </c>
      <c r="S1244" s="86">
        <v>45626</v>
      </c>
      <c r="T1244" s="26" t="s">
        <v>110</v>
      </c>
    </row>
    <row r="1245" spans="1:20" x14ac:dyDescent="0.25">
      <c r="A1245" s="26">
        <v>93631884</v>
      </c>
      <c r="B1245" s="26" t="s">
        <v>87</v>
      </c>
      <c r="C1245" s="3" t="s">
        <v>1551</v>
      </c>
      <c r="D1245" s="26" t="s">
        <v>89</v>
      </c>
      <c r="E1245" s="86">
        <v>45258</v>
      </c>
      <c r="F1245" s="3" t="s">
        <v>27</v>
      </c>
      <c r="G1245" s="3" t="s">
        <v>306</v>
      </c>
      <c r="H1245" s="3" t="s">
        <v>140</v>
      </c>
      <c r="I1245" s="26" t="s">
        <v>29</v>
      </c>
      <c r="J1245" s="26" t="s">
        <v>119</v>
      </c>
      <c r="K1245" s="86">
        <v>45441</v>
      </c>
      <c r="L1245" s="3" t="s">
        <v>140</v>
      </c>
      <c r="M1245" s="3" t="s">
        <v>123</v>
      </c>
      <c r="N1245" s="26">
        <v>209</v>
      </c>
      <c r="O1245" s="86">
        <v>45441</v>
      </c>
      <c r="P1245" s="86">
        <v>45498</v>
      </c>
      <c r="Q1245" s="86">
        <v>45561</v>
      </c>
      <c r="R1245" s="86">
        <v>45630</v>
      </c>
      <c r="S1245" s="86">
        <v>45624</v>
      </c>
      <c r="T1245" s="26" t="s">
        <v>110</v>
      </c>
    </row>
    <row r="1246" spans="1:20" x14ac:dyDescent="0.25">
      <c r="A1246" s="26">
        <v>93633604</v>
      </c>
      <c r="B1246" s="26" t="s">
        <v>87</v>
      </c>
      <c r="C1246" s="3" t="s">
        <v>1552</v>
      </c>
      <c r="D1246" s="26" t="s">
        <v>88</v>
      </c>
      <c r="E1246" s="86">
        <v>45259</v>
      </c>
      <c r="F1246" s="3" t="s">
        <v>0</v>
      </c>
      <c r="G1246" s="3"/>
      <c r="H1246" s="3" t="s">
        <v>2</v>
      </c>
      <c r="I1246" s="26" t="s">
        <v>29</v>
      </c>
      <c r="J1246" s="26" t="s">
        <v>119</v>
      </c>
      <c r="K1246" s="86">
        <v>45442</v>
      </c>
      <c r="L1246" s="3" t="s">
        <v>2</v>
      </c>
      <c r="M1246" s="3" t="s">
        <v>0</v>
      </c>
      <c r="N1246" s="26">
        <v>209</v>
      </c>
      <c r="O1246" s="86">
        <v>45442</v>
      </c>
      <c r="P1246" s="86">
        <v>45475</v>
      </c>
      <c r="Q1246" s="86">
        <v>45535</v>
      </c>
      <c r="R1246" s="26"/>
      <c r="S1246" s="26"/>
      <c r="T1246" s="26" t="s">
        <v>65</v>
      </c>
    </row>
    <row r="1247" spans="1:20" x14ac:dyDescent="0.25">
      <c r="A1247" s="26">
        <v>93633932</v>
      </c>
      <c r="B1247" s="26" t="s">
        <v>87</v>
      </c>
      <c r="C1247" s="3" t="s">
        <v>1553</v>
      </c>
      <c r="D1247" s="26" t="s">
        <v>89</v>
      </c>
      <c r="E1247" s="86">
        <v>45260</v>
      </c>
      <c r="F1247" s="3" t="s">
        <v>27</v>
      </c>
      <c r="G1247" s="3" t="s">
        <v>306</v>
      </c>
      <c r="H1247" s="3" t="s">
        <v>12</v>
      </c>
      <c r="I1247" s="26" t="s">
        <v>29</v>
      </c>
      <c r="J1247" s="26" t="s">
        <v>119</v>
      </c>
      <c r="K1247" s="86">
        <v>45448</v>
      </c>
      <c r="L1247" s="3" t="s">
        <v>12</v>
      </c>
      <c r="M1247" s="3" t="s">
        <v>129</v>
      </c>
      <c r="N1247" s="26">
        <v>209</v>
      </c>
      <c r="O1247" s="86">
        <v>45448</v>
      </c>
      <c r="P1247" s="86">
        <v>45475</v>
      </c>
      <c r="Q1247" s="86">
        <v>45540</v>
      </c>
      <c r="R1247" s="86">
        <v>45636</v>
      </c>
      <c r="S1247" s="86">
        <v>45636</v>
      </c>
      <c r="T1247" s="26" t="s">
        <v>110</v>
      </c>
    </row>
    <row r="1248" spans="1:20" x14ac:dyDescent="0.25">
      <c r="A1248" s="26">
        <v>93636393</v>
      </c>
      <c r="B1248" s="26" t="s">
        <v>87</v>
      </c>
      <c r="C1248" s="3" t="s">
        <v>1554</v>
      </c>
      <c r="D1248" s="26" t="s">
        <v>88</v>
      </c>
      <c r="E1248" s="86">
        <v>45262</v>
      </c>
      <c r="F1248" s="3" t="s">
        <v>27</v>
      </c>
      <c r="G1248" s="3" t="s">
        <v>305</v>
      </c>
      <c r="H1248" s="3" t="s">
        <v>12</v>
      </c>
      <c r="I1248" s="26" t="s">
        <v>29</v>
      </c>
      <c r="J1248" s="26" t="s">
        <v>119</v>
      </c>
      <c r="K1248" s="86">
        <v>45446</v>
      </c>
      <c r="L1248" s="3" t="s">
        <v>12</v>
      </c>
      <c r="M1248" s="3" t="s">
        <v>129</v>
      </c>
      <c r="N1248" s="26">
        <v>209</v>
      </c>
      <c r="O1248" s="86">
        <v>45446</v>
      </c>
      <c r="P1248" s="86">
        <v>45475</v>
      </c>
      <c r="Q1248" s="86">
        <v>45538</v>
      </c>
      <c r="R1248" s="86">
        <v>45628</v>
      </c>
      <c r="S1248" s="86">
        <v>45630</v>
      </c>
      <c r="T1248" s="26" t="s">
        <v>110</v>
      </c>
    </row>
    <row r="1249" spans="1:20" x14ac:dyDescent="0.25">
      <c r="A1249" s="26">
        <v>93637201</v>
      </c>
      <c r="B1249" s="26" t="s">
        <v>87</v>
      </c>
      <c r="C1249" s="3" t="s">
        <v>1555</v>
      </c>
      <c r="D1249" s="26" t="s">
        <v>89</v>
      </c>
      <c r="E1249" s="86">
        <v>45263</v>
      </c>
      <c r="F1249" s="3" t="s">
        <v>0</v>
      </c>
      <c r="G1249" s="3" t="s">
        <v>307</v>
      </c>
      <c r="H1249" s="3" t="s">
        <v>6</v>
      </c>
      <c r="I1249" s="26" t="s">
        <v>29</v>
      </c>
      <c r="J1249" s="26" t="s">
        <v>119</v>
      </c>
      <c r="K1249" s="86">
        <v>45447</v>
      </c>
      <c r="L1249" s="3" t="s">
        <v>6</v>
      </c>
      <c r="M1249" s="3" t="s">
        <v>0</v>
      </c>
      <c r="N1249" s="26">
        <v>209</v>
      </c>
      <c r="O1249" s="86">
        <v>45447</v>
      </c>
      <c r="P1249" s="26"/>
      <c r="Q1249" s="26"/>
      <c r="R1249" s="26"/>
      <c r="S1249" s="86">
        <v>45639</v>
      </c>
      <c r="T1249" s="26" t="s">
        <v>65</v>
      </c>
    </row>
    <row r="1250" spans="1:20" x14ac:dyDescent="0.25">
      <c r="A1250" s="26">
        <v>93637511</v>
      </c>
      <c r="B1250" s="26" t="s">
        <v>87</v>
      </c>
      <c r="C1250" s="3" t="s">
        <v>1556</v>
      </c>
      <c r="D1250" s="26" t="s">
        <v>88</v>
      </c>
      <c r="E1250" s="86">
        <v>45263</v>
      </c>
      <c r="F1250" s="3" t="s">
        <v>27</v>
      </c>
      <c r="G1250" s="3" t="s">
        <v>716</v>
      </c>
      <c r="H1250" s="3" t="s">
        <v>16</v>
      </c>
      <c r="I1250" s="26" t="s">
        <v>29</v>
      </c>
      <c r="J1250" s="26" t="s">
        <v>119</v>
      </c>
      <c r="K1250" s="86">
        <v>45447</v>
      </c>
      <c r="L1250" s="3" t="s">
        <v>16</v>
      </c>
      <c r="M1250" s="3" t="s">
        <v>123</v>
      </c>
      <c r="N1250" s="26">
        <v>209</v>
      </c>
      <c r="O1250" s="86">
        <v>45447</v>
      </c>
      <c r="P1250" s="86">
        <v>45477</v>
      </c>
      <c r="Q1250" s="86">
        <v>45537</v>
      </c>
      <c r="R1250" s="86">
        <v>45631</v>
      </c>
      <c r="S1250" s="86">
        <v>45631</v>
      </c>
      <c r="T1250" s="26" t="s">
        <v>110</v>
      </c>
    </row>
    <row r="1251" spans="1:20" x14ac:dyDescent="0.25">
      <c r="A1251" s="26">
        <v>93639100</v>
      </c>
      <c r="B1251" s="26" t="s">
        <v>87</v>
      </c>
      <c r="C1251" s="3" t="s">
        <v>1557</v>
      </c>
      <c r="D1251" s="26" t="s">
        <v>89</v>
      </c>
      <c r="E1251" s="86">
        <v>45264</v>
      </c>
      <c r="F1251" s="3" t="s">
        <v>0</v>
      </c>
      <c r="G1251" s="3" t="s">
        <v>307</v>
      </c>
      <c r="H1251" s="3" t="s">
        <v>6</v>
      </c>
      <c r="I1251" s="26" t="s">
        <v>29</v>
      </c>
      <c r="J1251" s="26" t="s">
        <v>119</v>
      </c>
      <c r="K1251" s="86">
        <v>45447</v>
      </c>
      <c r="L1251" s="3" t="s">
        <v>6</v>
      </c>
      <c r="M1251" s="3" t="s">
        <v>0</v>
      </c>
      <c r="N1251" s="26">
        <v>209</v>
      </c>
      <c r="O1251" s="86">
        <v>45447</v>
      </c>
      <c r="P1251" s="86">
        <v>45477</v>
      </c>
      <c r="Q1251" s="26"/>
      <c r="R1251" s="26"/>
      <c r="S1251" s="26"/>
      <c r="T1251" s="26" t="s">
        <v>65</v>
      </c>
    </row>
    <row r="1252" spans="1:20" x14ac:dyDescent="0.25">
      <c r="A1252" s="26">
        <v>93639498</v>
      </c>
      <c r="B1252" s="26" t="s">
        <v>87</v>
      </c>
      <c r="C1252" s="3" t="s">
        <v>1558</v>
      </c>
      <c r="D1252" s="26" t="s">
        <v>88</v>
      </c>
      <c r="E1252" s="86">
        <v>45265</v>
      </c>
      <c r="F1252" s="3" t="s">
        <v>27</v>
      </c>
      <c r="G1252" s="3" t="s">
        <v>306</v>
      </c>
      <c r="H1252" s="3" t="s">
        <v>9</v>
      </c>
      <c r="I1252" s="26" t="s">
        <v>29</v>
      </c>
      <c r="J1252" s="26" t="s">
        <v>119</v>
      </c>
      <c r="K1252" s="86">
        <v>45448</v>
      </c>
      <c r="L1252" s="3" t="s">
        <v>9</v>
      </c>
      <c r="M1252" s="3" t="s">
        <v>123</v>
      </c>
      <c r="N1252" s="26">
        <v>209</v>
      </c>
      <c r="O1252" s="86">
        <v>45448</v>
      </c>
      <c r="P1252" s="86">
        <v>45513</v>
      </c>
      <c r="Q1252" s="86">
        <v>45541</v>
      </c>
      <c r="R1252" s="86">
        <v>45639</v>
      </c>
      <c r="S1252" s="26"/>
      <c r="T1252" s="26" t="s">
        <v>65</v>
      </c>
    </row>
    <row r="1253" spans="1:20" x14ac:dyDescent="0.25">
      <c r="A1253" s="26">
        <v>93640268</v>
      </c>
      <c r="B1253" s="26" t="s">
        <v>87</v>
      </c>
      <c r="C1253" s="3" t="s">
        <v>1559</v>
      </c>
      <c r="D1253" s="26" t="s">
        <v>88</v>
      </c>
      <c r="E1253" s="86">
        <v>45265</v>
      </c>
      <c r="F1253" s="3" t="s">
        <v>0</v>
      </c>
      <c r="G1253" s="3" t="s">
        <v>306</v>
      </c>
      <c r="H1253" s="3" t="s">
        <v>6</v>
      </c>
      <c r="I1253" s="26" t="s">
        <v>29</v>
      </c>
      <c r="J1253" s="26" t="s">
        <v>119</v>
      </c>
      <c r="K1253" s="86">
        <v>45448</v>
      </c>
      <c r="L1253" s="3" t="s">
        <v>6</v>
      </c>
      <c r="M1253" s="3" t="s">
        <v>0</v>
      </c>
      <c r="N1253" s="26">
        <v>209</v>
      </c>
      <c r="O1253" s="86">
        <v>45448</v>
      </c>
      <c r="P1253" s="86">
        <v>45478</v>
      </c>
      <c r="Q1253" s="86">
        <v>45540</v>
      </c>
      <c r="R1253" s="26"/>
      <c r="S1253" s="86">
        <v>45631</v>
      </c>
      <c r="T1253" s="26" t="s">
        <v>65</v>
      </c>
    </row>
  </sheetData>
  <autoFilter ref="A9:T1253"/>
  <mergeCells count="3">
    <mergeCell ref="A1:I3"/>
    <mergeCell ref="A4:I5"/>
    <mergeCell ref="A7:G7"/>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topLeftCell="AG1" zoomScale="60" zoomScaleNormal="60" workbookViewId="0">
      <selection activeCell="AM11" sqref="AM11:AN17"/>
    </sheetView>
  </sheetViews>
  <sheetFormatPr baseColWidth="10" defaultRowHeight="15" x14ac:dyDescent="0.25"/>
  <cols>
    <col min="1" max="1" width="54.7109375" bestFit="1" customWidth="1"/>
    <col min="2" max="2" width="34.42578125" customWidth="1"/>
    <col min="3" max="3" width="43.5703125" customWidth="1"/>
    <col min="4" max="4" width="14.5703125" customWidth="1"/>
    <col min="5" max="5" width="20" customWidth="1"/>
    <col min="6" max="6" width="34.42578125" customWidth="1"/>
    <col min="7" max="7" width="42.42578125" customWidth="1"/>
    <col min="8" max="8" width="12.140625" customWidth="1"/>
    <col min="9" max="9" width="34.42578125" customWidth="1"/>
    <col min="10" max="10" width="41.5703125" customWidth="1"/>
    <col min="11" max="11" width="11.7109375" customWidth="1"/>
    <col min="12" max="12" width="34.42578125" customWidth="1"/>
    <col min="13" max="13" width="42.42578125" customWidth="1"/>
    <col min="14" max="14" width="13" customWidth="1"/>
    <col min="15" max="15" width="34.42578125" customWidth="1"/>
    <col min="16" max="16" width="42.42578125" customWidth="1"/>
    <col min="17" max="17" width="14.140625" customWidth="1"/>
    <col min="18" max="18" width="34.42578125" customWidth="1"/>
    <col min="19" max="19" width="42.42578125" customWidth="1"/>
    <col min="20" max="20" width="15.85546875" customWidth="1"/>
    <col min="21" max="21" width="34.42578125" customWidth="1"/>
    <col min="22" max="22" width="42.42578125" customWidth="1"/>
    <col min="23" max="23" width="13.140625" customWidth="1"/>
    <col min="24" max="24" width="34.42578125" customWidth="1"/>
    <col min="25" max="25" width="42.42578125" customWidth="1"/>
    <col min="26" max="26" width="14.5703125" customWidth="1"/>
    <col min="27" max="27" width="34.42578125" customWidth="1"/>
    <col min="28" max="28" width="42.42578125" customWidth="1"/>
    <col min="29" max="29" width="14" customWidth="1"/>
    <col min="30" max="30" width="34.42578125" customWidth="1"/>
    <col min="31" max="31" width="42.42578125" customWidth="1"/>
    <col min="32" max="32" width="14" customWidth="1"/>
    <col min="33" max="33" width="34.42578125" customWidth="1"/>
    <col min="34" max="34" width="42.42578125" customWidth="1"/>
    <col min="35" max="35" width="14" customWidth="1"/>
    <col min="36" max="36" width="34.42578125" customWidth="1"/>
    <col min="37" max="37" width="42.42578125" customWidth="1"/>
    <col min="38" max="38" width="14" customWidth="1"/>
    <col min="39" max="39" width="34.42578125" customWidth="1"/>
    <col min="40" max="40" width="42.42578125" customWidth="1"/>
    <col min="41" max="41" width="14" customWidth="1"/>
  </cols>
  <sheetData>
    <row r="1" spans="1:41" ht="15" customHeight="1" x14ac:dyDescent="0.25">
      <c r="A1" s="91" t="s">
        <v>76</v>
      </c>
      <c r="B1" s="91"/>
      <c r="C1" s="91"/>
      <c r="D1" s="91"/>
      <c r="E1" s="51"/>
      <c r="F1" s="34"/>
      <c r="G1" s="34"/>
      <c r="H1" s="34"/>
      <c r="I1" s="34"/>
      <c r="J1" s="34"/>
    </row>
    <row r="2" spans="1:41" ht="15" customHeight="1" x14ac:dyDescent="0.25">
      <c r="A2" s="91"/>
      <c r="B2" s="91"/>
      <c r="C2" s="91"/>
      <c r="D2" s="91"/>
      <c r="E2" s="51"/>
      <c r="F2" s="34"/>
      <c r="G2" s="34"/>
      <c r="H2" s="34"/>
      <c r="I2" s="34"/>
      <c r="J2" s="34"/>
    </row>
    <row r="3" spans="1:41" ht="15" customHeight="1" x14ac:dyDescent="0.3">
      <c r="A3" s="92" t="s">
        <v>77</v>
      </c>
      <c r="B3" s="92"/>
      <c r="C3" s="92"/>
      <c r="D3" s="92"/>
      <c r="E3" s="52"/>
      <c r="F3" s="34"/>
      <c r="G3" s="34"/>
      <c r="H3" s="34"/>
      <c r="I3" s="34"/>
      <c r="J3" s="34"/>
    </row>
    <row r="4" spans="1:41" ht="15" customHeight="1" x14ac:dyDescent="0.3">
      <c r="A4" s="92"/>
      <c r="B4" s="92"/>
      <c r="C4" s="92"/>
      <c r="D4" s="92"/>
      <c r="E4" s="52"/>
      <c r="F4" s="35"/>
      <c r="G4" s="35"/>
      <c r="H4" s="35"/>
      <c r="I4" s="35"/>
      <c r="J4" s="35"/>
    </row>
    <row r="5" spans="1:41" ht="21" x14ac:dyDescent="0.25">
      <c r="A5" s="106" t="s">
        <v>392</v>
      </c>
      <c r="B5" s="106"/>
      <c r="C5" s="106"/>
      <c r="D5" s="106"/>
      <c r="E5" s="106"/>
      <c r="F5" s="106"/>
      <c r="G5" s="106"/>
      <c r="H5" s="106"/>
      <c r="I5" s="106"/>
      <c r="J5" s="106"/>
      <c r="K5" s="106"/>
      <c r="L5" s="106"/>
      <c r="M5" s="106"/>
      <c r="N5" s="106"/>
      <c r="O5" s="106"/>
      <c r="P5" s="106"/>
      <c r="Q5" s="106"/>
      <c r="R5" s="106"/>
      <c r="S5" s="106"/>
      <c r="T5" s="106"/>
      <c r="U5" s="106"/>
      <c r="V5" s="2"/>
      <c r="W5" s="2"/>
      <c r="X5" s="2"/>
      <c r="Y5" s="2"/>
      <c r="Z5" s="2"/>
      <c r="AA5" s="2"/>
      <c r="AB5" s="2"/>
    </row>
    <row r="6" spans="1:41" x14ac:dyDescent="0.25">
      <c r="A6" s="37"/>
      <c r="B6" s="2"/>
      <c r="C6" s="2"/>
      <c r="D6" s="2"/>
      <c r="E6" s="2"/>
      <c r="F6" s="2"/>
      <c r="G6" s="2"/>
      <c r="H6" s="2"/>
      <c r="I6" s="2"/>
      <c r="J6" s="2"/>
      <c r="K6" s="2"/>
      <c r="L6" s="2"/>
      <c r="M6" s="2"/>
      <c r="N6" s="2"/>
      <c r="O6" s="2"/>
      <c r="P6" s="2"/>
      <c r="Q6" s="2"/>
      <c r="R6" s="2"/>
      <c r="S6" s="2"/>
      <c r="T6" s="2"/>
      <c r="U6" s="2"/>
      <c r="V6" s="2"/>
      <c r="W6" s="2"/>
      <c r="X6" s="2"/>
      <c r="Y6" s="2"/>
      <c r="Z6" s="2"/>
      <c r="AA6" s="2"/>
      <c r="AB6" s="2"/>
    </row>
    <row r="7" spans="1:41" ht="15.75" thickBot="1" x14ac:dyDescent="0.3">
      <c r="A7" s="37"/>
      <c r="B7" s="2"/>
      <c r="C7" s="2"/>
      <c r="D7" s="2"/>
      <c r="E7" s="2"/>
      <c r="F7" s="2"/>
      <c r="G7" s="2"/>
      <c r="H7" s="2"/>
      <c r="I7" s="2"/>
      <c r="J7" s="2"/>
      <c r="K7" s="2"/>
      <c r="L7" s="2"/>
      <c r="M7" s="2"/>
      <c r="N7" s="2"/>
      <c r="O7" s="2"/>
      <c r="P7" s="2"/>
      <c r="Q7" s="2"/>
      <c r="R7" s="2"/>
      <c r="S7" s="2"/>
      <c r="T7" s="2"/>
      <c r="U7" s="2"/>
      <c r="V7" s="2"/>
      <c r="W7" s="2"/>
      <c r="X7" s="2"/>
      <c r="Y7" s="2"/>
      <c r="Z7" s="2"/>
      <c r="AA7" s="2"/>
      <c r="AB7" s="2"/>
    </row>
    <row r="8" spans="1:41" ht="15" customHeight="1" x14ac:dyDescent="0.25">
      <c r="A8" s="95" t="s">
        <v>67</v>
      </c>
      <c r="B8" s="97" t="s">
        <v>556</v>
      </c>
      <c r="C8" s="98"/>
      <c r="D8" s="99"/>
      <c r="E8" s="104" t="s">
        <v>125</v>
      </c>
      <c r="F8" s="100" t="s">
        <v>68</v>
      </c>
      <c r="G8" s="94"/>
      <c r="H8" s="101"/>
      <c r="I8" s="102" t="s">
        <v>69</v>
      </c>
      <c r="J8" s="94"/>
      <c r="K8" s="103"/>
      <c r="L8" s="100" t="s">
        <v>70</v>
      </c>
      <c r="M8" s="94"/>
      <c r="N8" s="94"/>
      <c r="O8" s="94" t="s">
        <v>33</v>
      </c>
      <c r="P8" s="94"/>
      <c r="Q8" s="94"/>
      <c r="R8" s="94" t="s">
        <v>35</v>
      </c>
      <c r="S8" s="94"/>
      <c r="T8" s="94"/>
      <c r="U8" s="94" t="s">
        <v>71</v>
      </c>
      <c r="V8" s="94"/>
      <c r="W8" s="94"/>
      <c r="X8" s="94" t="s">
        <v>107</v>
      </c>
      <c r="Y8" s="94"/>
      <c r="Z8" s="94"/>
      <c r="AA8" s="94" t="s">
        <v>72</v>
      </c>
      <c r="AB8" s="94"/>
      <c r="AC8" s="94"/>
      <c r="AD8" s="94" t="s">
        <v>97</v>
      </c>
      <c r="AE8" s="94"/>
      <c r="AF8" s="94"/>
      <c r="AG8" s="94" t="s">
        <v>106</v>
      </c>
      <c r="AH8" s="94"/>
      <c r="AI8" s="94"/>
      <c r="AJ8" s="94" t="s">
        <v>108</v>
      </c>
      <c r="AK8" s="94"/>
      <c r="AL8" s="94"/>
      <c r="AM8" s="94" t="s">
        <v>119</v>
      </c>
      <c r="AN8" s="94"/>
      <c r="AO8" s="94"/>
    </row>
    <row r="9" spans="1:41" ht="200.25" customHeight="1" thickBot="1" x14ac:dyDescent="0.3">
      <c r="A9" s="96"/>
      <c r="B9" s="13" t="s">
        <v>78</v>
      </c>
      <c r="C9" s="14" t="s">
        <v>121</v>
      </c>
      <c r="D9" s="15" t="s">
        <v>73</v>
      </c>
      <c r="E9" s="105"/>
      <c r="F9" s="13" t="s">
        <v>78</v>
      </c>
      <c r="G9" s="14" t="s">
        <v>121</v>
      </c>
      <c r="H9" s="15" t="s">
        <v>73</v>
      </c>
      <c r="I9" s="13" t="s">
        <v>78</v>
      </c>
      <c r="J9" s="14" t="s">
        <v>121</v>
      </c>
      <c r="K9" s="16" t="s">
        <v>73</v>
      </c>
      <c r="L9" s="13" t="s">
        <v>78</v>
      </c>
      <c r="M9" s="14" t="s">
        <v>121</v>
      </c>
      <c r="N9" s="15" t="s">
        <v>73</v>
      </c>
      <c r="O9" s="13" t="s">
        <v>78</v>
      </c>
      <c r="P9" s="14" t="s">
        <v>121</v>
      </c>
      <c r="Q9" s="15" t="s">
        <v>73</v>
      </c>
      <c r="R9" s="13" t="s">
        <v>78</v>
      </c>
      <c r="S9" s="14" t="s">
        <v>121</v>
      </c>
      <c r="T9" s="15" t="s">
        <v>73</v>
      </c>
      <c r="U9" s="13" t="s">
        <v>78</v>
      </c>
      <c r="V9" s="14" t="s">
        <v>121</v>
      </c>
      <c r="W9" s="15" t="s">
        <v>73</v>
      </c>
      <c r="X9" s="13" t="s">
        <v>78</v>
      </c>
      <c r="Y9" s="14" t="s">
        <v>121</v>
      </c>
      <c r="Z9" s="15" t="s">
        <v>73</v>
      </c>
      <c r="AA9" s="13" t="s">
        <v>78</v>
      </c>
      <c r="AB9" s="14" t="s">
        <v>121</v>
      </c>
      <c r="AC9" s="15" t="s">
        <v>73</v>
      </c>
      <c r="AD9" s="13" t="s">
        <v>78</v>
      </c>
      <c r="AE9" s="14" t="s">
        <v>121</v>
      </c>
      <c r="AF9" s="15" t="s">
        <v>73</v>
      </c>
      <c r="AG9" s="13" t="s">
        <v>78</v>
      </c>
      <c r="AH9" s="14" t="s">
        <v>121</v>
      </c>
      <c r="AI9" s="15" t="s">
        <v>73</v>
      </c>
      <c r="AJ9" s="13" t="s">
        <v>78</v>
      </c>
      <c r="AK9" s="14" t="s">
        <v>121</v>
      </c>
      <c r="AL9" s="15" t="s">
        <v>73</v>
      </c>
      <c r="AM9" s="13" t="s">
        <v>78</v>
      </c>
      <c r="AN9" s="14" t="s">
        <v>121</v>
      </c>
      <c r="AO9" s="15" t="s">
        <v>73</v>
      </c>
    </row>
    <row r="10" spans="1:41" ht="15.75" thickBot="1" x14ac:dyDescent="0.3">
      <c r="A10" s="36" t="s">
        <v>74</v>
      </c>
      <c r="B10" s="18">
        <f>SUM(B11:B17)</f>
        <v>601</v>
      </c>
      <c r="C10" s="19">
        <f>SUM(C11:C17)</f>
        <v>1244</v>
      </c>
      <c r="D10" s="20">
        <f t="shared" ref="D10:D17" si="0">IFERROR(B10/C10,"0"%)</f>
        <v>0.48311897106109325</v>
      </c>
      <c r="E10" s="58">
        <v>0.45</v>
      </c>
      <c r="F10" s="18">
        <f>SUM(F11:F17)</f>
        <v>20</v>
      </c>
      <c r="G10" s="19">
        <f>SUM(G11:G17)</f>
        <v>78</v>
      </c>
      <c r="H10" s="20">
        <f t="shared" ref="H10:H17" si="1">IFERROR(F10/G10,"0"%)</f>
        <v>0.25641025641025639</v>
      </c>
      <c r="I10" s="18">
        <f>SUM(I11:I17)</f>
        <v>21</v>
      </c>
      <c r="J10" s="19">
        <f>SUM(J11:J17)</f>
        <v>73</v>
      </c>
      <c r="K10" s="20">
        <f t="shared" ref="K10:K17" si="2">IFERROR(I10/J10,"0"%)</f>
        <v>0.28767123287671231</v>
      </c>
      <c r="L10" s="18">
        <f>SUM(L11:L17)</f>
        <v>38</v>
      </c>
      <c r="M10" s="19">
        <f>SUM(M11:M17)</f>
        <v>84</v>
      </c>
      <c r="N10" s="20">
        <f t="shared" ref="N10:N17" si="3">IFERROR(L10/M10,"0"%)</f>
        <v>0.45238095238095238</v>
      </c>
      <c r="O10" s="18">
        <f>SUM(O11:O17)</f>
        <v>50</v>
      </c>
      <c r="P10" s="19">
        <f>SUM(P11:P17)</f>
        <v>89</v>
      </c>
      <c r="Q10" s="20">
        <f t="shared" ref="Q10:Q17" si="4">IFERROR(O10/P10,"0"%)</f>
        <v>0.5617977528089888</v>
      </c>
      <c r="R10" s="18">
        <f>SUM(R11:R17)</f>
        <v>55</v>
      </c>
      <c r="S10" s="19">
        <f>SUM(S11:S17)</f>
        <v>89</v>
      </c>
      <c r="T10" s="20">
        <f t="shared" ref="T10:T17" si="5">IFERROR(R10/S10,"0"%)</f>
        <v>0.6179775280898876</v>
      </c>
      <c r="U10" s="18">
        <f>SUM(U11:U17)</f>
        <v>71</v>
      </c>
      <c r="V10" s="19">
        <f>SUM(V11:V17)</f>
        <v>111</v>
      </c>
      <c r="W10" s="20">
        <f t="shared" ref="W10:W17" si="6">IFERROR(U10/V10,"0"%)</f>
        <v>0.63963963963963966</v>
      </c>
      <c r="X10" s="18">
        <f>SUM(X11:X17)</f>
        <v>57</v>
      </c>
      <c r="Y10" s="19">
        <f>SUM(Y11:Y17)</f>
        <v>92</v>
      </c>
      <c r="Z10" s="20">
        <f t="shared" ref="Z10:Z17" si="7">IFERROR(X10/Y10,"0"%)</f>
        <v>0.61956521739130432</v>
      </c>
      <c r="AA10" s="18">
        <f>SUM(AA11:AA17)</f>
        <v>63</v>
      </c>
      <c r="AB10" s="19">
        <f>SUM(AB11:AB17)</f>
        <v>101</v>
      </c>
      <c r="AC10" s="20">
        <f t="shared" ref="AC10:AC17" si="8">IFERROR(AA10/AB10,"0"%)</f>
        <v>0.62376237623762376</v>
      </c>
      <c r="AD10" s="18">
        <f>SUM(AD11:AD17)</f>
        <v>97</v>
      </c>
      <c r="AE10" s="19">
        <f>SUM(AE11:AE17)</f>
        <v>162</v>
      </c>
      <c r="AF10" s="20">
        <f t="shared" ref="AF10:AF17" si="9">IFERROR(AD10/AE10,"0"%)</f>
        <v>0.59876543209876543</v>
      </c>
      <c r="AG10" s="18">
        <f>SUM(AG11:AG17)</f>
        <v>87</v>
      </c>
      <c r="AH10" s="19">
        <f>SUM(AH11:AH17)</f>
        <v>158</v>
      </c>
      <c r="AI10" s="20">
        <f t="shared" ref="AI10:AI17" si="10">IFERROR(AG10/AH10,"0"%)</f>
        <v>0.55063291139240511</v>
      </c>
      <c r="AJ10" s="18">
        <f>SUM(AJ11:AJ17)</f>
        <v>26</v>
      </c>
      <c r="AK10" s="19">
        <f>SUM(AK11:AK17)</f>
        <v>157</v>
      </c>
      <c r="AL10" s="20">
        <f t="shared" ref="AL10:AL17" si="11">IFERROR(AJ10/AK10,"0"%)</f>
        <v>0.16560509554140126</v>
      </c>
      <c r="AM10" s="18">
        <f>SUM(AM11:AM17)</f>
        <v>16</v>
      </c>
      <c r="AN10" s="19">
        <f>SUM(AN11:AN17)</f>
        <v>50</v>
      </c>
      <c r="AO10" s="20">
        <f t="shared" ref="AO10:AO17" si="12">IFERROR(AM10/AN10,"0"%)</f>
        <v>0.32</v>
      </c>
    </row>
    <row r="11" spans="1:41" ht="16.5" thickBot="1" x14ac:dyDescent="0.3">
      <c r="A11" s="88" t="s">
        <v>28</v>
      </c>
      <c r="B11" s="87">
        <f>F11+I11+L11+O11+R11+U11+X11+AA11+AD11+AG11+AJ11+AM11</f>
        <v>11</v>
      </c>
      <c r="C11" s="22">
        <f>G11+J11+M11+P11+S11+V11+Y11+AB11+AE11+AH11+AK11+AN11</f>
        <v>46</v>
      </c>
      <c r="D11" s="23">
        <f t="shared" si="0"/>
        <v>0.2391304347826087</v>
      </c>
      <c r="E11" s="55">
        <f t="shared" ref="E11:E17" si="13">IFERROR(VLOOKUP(A11,META_F01_DISTRITOS,2,0),"")</f>
        <v>0.3</v>
      </c>
      <c r="F11" s="26"/>
      <c r="G11" s="25">
        <v>4</v>
      </c>
      <c r="H11" s="23">
        <f t="shared" si="1"/>
        <v>0</v>
      </c>
      <c r="I11" s="26"/>
      <c r="J11" s="25">
        <v>3</v>
      </c>
      <c r="K11" s="23">
        <f t="shared" si="2"/>
        <v>0</v>
      </c>
      <c r="L11" s="26">
        <v>1</v>
      </c>
      <c r="M11" s="25">
        <v>4</v>
      </c>
      <c r="N11" s="23">
        <f t="shared" si="3"/>
        <v>0.25</v>
      </c>
      <c r="O11" s="26"/>
      <c r="P11" s="25">
        <v>3</v>
      </c>
      <c r="Q11" s="23">
        <f t="shared" si="4"/>
        <v>0</v>
      </c>
      <c r="R11" s="26">
        <v>2</v>
      </c>
      <c r="S11" s="25">
        <v>5</v>
      </c>
      <c r="T11" s="23">
        <f>IFERROR(R11/S11,"0"%)</f>
        <v>0.4</v>
      </c>
      <c r="U11" s="26">
        <v>1</v>
      </c>
      <c r="V11" s="25">
        <v>2</v>
      </c>
      <c r="W11" s="23">
        <f t="shared" si="6"/>
        <v>0.5</v>
      </c>
      <c r="X11" s="26">
        <v>2</v>
      </c>
      <c r="Y11" s="26">
        <v>4</v>
      </c>
      <c r="Z11" s="23">
        <f t="shared" si="7"/>
        <v>0.5</v>
      </c>
      <c r="AA11" s="26">
        <v>2</v>
      </c>
      <c r="AB11" s="26">
        <v>3</v>
      </c>
      <c r="AC11" s="23">
        <f t="shared" si="8"/>
        <v>0.66666666666666663</v>
      </c>
      <c r="AD11" s="26">
        <v>2</v>
      </c>
      <c r="AE11" s="26">
        <v>4</v>
      </c>
      <c r="AF11" s="23">
        <f t="shared" si="9"/>
        <v>0.5</v>
      </c>
      <c r="AG11" s="26">
        <v>1</v>
      </c>
      <c r="AH11" s="26">
        <v>6</v>
      </c>
      <c r="AI11" s="23">
        <f t="shared" si="10"/>
        <v>0.16666666666666666</v>
      </c>
      <c r="AJ11" s="26"/>
      <c r="AK11" s="26">
        <v>6</v>
      </c>
      <c r="AL11" s="23">
        <f t="shared" si="11"/>
        <v>0</v>
      </c>
      <c r="AM11" s="26"/>
      <c r="AN11" s="26">
        <v>2</v>
      </c>
      <c r="AO11" s="23">
        <f t="shared" si="12"/>
        <v>0</v>
      </c>
    </row>
    <row r="12" spans="1:41" ht="16.5" thickBot="1" x14ac:dyDescent="0.3">
      <c r="A12" s="88" t="s">
        <v>27</v>
      </c>
      <c r="B12" s="87">
        <f t="shared" ref="B12:B17" si="14">F12+I12+L12+O12+R12+U12+X12+AA12+AD12+AG12+AJ12+AM12</f>
        <v>235</v>
      </c>
      <c r="C12" s="22">
        <f t="shared" ref="C12:C17" si="15">G12+J12+M12+P12+S12+V12+Y12+AB12+AE12+AH12+AK12+AN12</f>
        <v>402</v>
      </c>
      <c r="D12" s="55">
        <f t="shared" si="0"/>
        <v>0.58457711442786064</v>
      </c>
      <c r="E12" s="57">
        <f t="shared" si="13"/>
        <v>0.54</v>
      </c>
      <c r="F12" s="26">
        <v>7</v>
      </c>
      <c r="G12" s="26">
        <v>14</v>
      </c>
      <c r="H12" s="28">
        <f t="shared" si="1"/>
        <v>0.5</v>
      </c>
      <c r="I12" s="26">
        <v>9</v>
      </c>
      <c r="J12" s="26">
        <v>23</v>
      </c>
      <c r="K12" s="28">
        <f t="shared" si="2"/>
        <v>0.39130434782608697</v>
      </c>
      <c r="L12" s="26">
        <v>14</v>
      </c>
      <c r="M12" s="26">
        <v>29</v>
      </c>
      <c r="N12" s="28">
        <f t="shared" si="3"/>
        <v>0.48275862068965519</v>
      </c>
      <c r="O12" s="26">
        <v>19</v>
      </c>
      <c r="P12" s="26">
        <v>26</v>
      </c>
      <c r="Q12" s="28">
        <f t="shared" si="4"/>
        <v>0.73076923076923073</v>
      </c>
      <c r="R12" s="26">
        <v>21</v>
      </c>
      <c r="S12" s="26">
        <v>33</v>
      </c>
      <c r="T12" s="28">
        <f t="shared" si="5"/>
        <v>0.63636363636363635</v>
      </c>
      <c r="U12" s="26">
        <v>35</v>
      </c>
      <c r="V12" s="26">
        <v>47</v>
      </c>
      <c r="W12" s="28">
        <f t="shared" si="6"/>
        <v>0.74468085106382975</v>
      </c>
      <c r="X12" s="26">
        <v>23</v>
      </c>
      <c r="Y12" s="26">
        <v>29</v>
      </c>
      <c r="Z12" s="28">
        <f t="shared" si="7"/>
        <v>0.7931034482758621</v>
      </c>
      <c r="AA12" s="26">
        <v>24</v>
      </c>
      <c r="AB12" s="26">
        <v>37</v>
      </c>
      <c r="AC12" s="28">
        <f t="shared" si="8"/>
        <v>0.64864864864864868</v>
      </c>
      <c r="AD12" s="26">
        <v>27</v>
      </c>
      <c r="AE12" s="26">
        <v>49</v>
      </c>
      <c r="AF12" s="28">
        <f t="shared" si="9"/>
        <v>0.55102040816326525</v>
      </c>
      <c r="AG12" s="26">
        <v>27</v>
      </c>
      <c r="AH12" s="26">
        <v>41</v>
      </c>
      <c r="AI12" s="28">
        <f t="shared" si="10"/>
        <v>0.65853658536585369</v>
      </c>
      <c r="AJ12" s="26">
        <v>17</v>
      </c>
      <c r="AK12" s="26">
        <v>53</v>
      </c>
      <c r="AL12" s="28">
        <f t="shared" si="11"/>
        <v>0.32075471698113206</v>
      </c>
      <c r="AM12" s="26">
        <v>12</v>
      </c>
      <c r="AN12" s="26">
        <v>21</v>
      </c>
      <c r="AO12" s="28">
        <f t="shared" si="12"/>
        <v>0.5714285714285714</v>
      </c>
    </row>
    <row r="13" spans="1:41" ht="16.5" thickBot="1" x14ac:dyDescent="0.3">
      <c r="A13" s="88" t="s">
        <v>93</v>
      </c>
      <c r="B13" s="87">
        <f t="shared" si="14"/>
        <v>28</v>
      </c>
      <c r="C13" s="22">
        <f t="shared" si="15"/>
        <v>49</v>
      </c>
      <c r="D13" s="55">
        <f t="shared" si="0"/>
        <v>0.5714285714285714</v>
      </c>
      <c r="E13" s="57">
        <f t="shared" si="13"/>
        <v>0.44</v>
      </c>
      <c r="F13" s="26">
        <v>2</v>
      </c>
      <c r="G13" s="26">
        <v>4</v>
      </c>
      <c r="H13" s="28">
        <f t="shared" si="1"/>
        <v>0.5</v>
      </c>
      <c r="I13" s="26">
        <v>1</v>
      </c>
      <c r="J13" s="26">
        <v>4</v>
      </c>
      <c r="K13" s="28">
        <f t="shared" si="2"/>
        <v>0.25</v>
      </c>
      <c r="L13" s="26"/>
      <c r="M13" s="26">
        <v>2</v>
      </c>
      <c r="N13" s="28">
        <f t="shared" si="3"/>
        <v>0</v>
      </c>
      <c r="O13" s="26">
        <v>7</v>
      </c>
      <c r="P13" s="26">
        <v>11</v>
      </c>
      <c r="Q13" s="28">
        <f t="shared" si="4"/>
        <v>0.63636363636363635</v>
      </c>
      <c r="R13" s="26">
        <v>4</v>
      </c>
      <c r="S13" s="26">
        <v>4</v>
      </c>
      <c r="T13" s="28">
        <f>IFERROR(R13/S13,"0"%)</f>
        <v>1</v>
      </c>
      <c r="U13" s="26">
        <v>1</v>
      </c>
      <c r="V13" s="26">
        <v>4</v>
      </c>
      <c r="W13" s="28">
        <f t="shared" si="6"/>
        <v>0.25</v>
      </c>
      <c r="X13" s="26">
        <v>2</v>
      </c>
      <c r="Y13" s="26">
        <v>2</v>
      </c>
      <c r="Z13" s="28">
        <f t="shared" si="7"/>
        <v>1</v>
      </c>
      <c r="AA13" s="26"/>
      <c r="AB13" s="26">
        <v>2</v>
      </c>
      <c r="AC13" s="28">
        <f t="shared" si="8"/>
        <v>0</v>
      </c>
      <c r="AD13" s="26">
        <v>6</v>
      </c>
      <c r="AE13" s="26">
        <v>7</v>
      </c>
      <c r="AF13" s="28">
        <f t="shared" si="9"/>
        <v>0.8571428571428571</v>
      </c>
      <c r="AG13" s="26">
        <v>1</v>
      </c>
      <c r="AH13" s="26">
        <v>3</v>
      </c>
      <c r="AI13" s="28">
        <f t="shared" si="10"/>
        <v>0.33333333333333331</v>
      </c>
      <c r="AJ13" s="26">
        <v>3</v>
      </c>
      <c r="AK13" s="26">
        <v>5</v>
      </c>
      <c r="AL13" s="28">
        <f t="shared" si="11"/>
        <v>0.6</v>
      </c>
      <c r="AM13" s="26">
        <v>1</v>
      </c>
      <c r="AN13" s="26">
        <v>1</v>
      </c>
      <c r="AO13" s="28">
        <f t="shared" si="12"/>
        <v>1</v>
      </c>
    </row>
    <row r="14" spans="1:41" ht="16.5" thickBot="1" x14ac:dyDescent="0.3">
      <c r="A14" s="88" t="s">
        <v>31</v>
      </c>
      <c r="B14" s="87">
        <f t="shared" si="14"/>
        <v>10</v>
      </c>
      <c r="C14" s="22">
        <f>G14+J14+M14+P14+S14+V14+Y14+AB14+AE14+AH14+AK14+AN14</f>
        <v>22</v>
      </c>
      <c r="D14" s="55">
        <f t="shared" si="0"/>
        <v>0.45454545454545453</v>
      </c>
      <c r="E14" s="57">
        <f t="shared" si="13"/>
        <v>0.5</v>
      </c>
      <c r="F14" s="26"/>
      <c r="G14" s="26">
        <v>1</v>
      </c>
      <c r="H14" s="28">
        <f t="shared" si="1"/>
        <v>0</v>
      </c>
      <c r="I14" s="26"/>
      <c r="J14" s="26">
        <v>1</v>
      </c>
      <c r="K14" s="28">
        <f t="shared" si="2"/>
        <v>0</v>
      </c>
      <c r="L14" s="26">
        <v>1</v>
      </c>
      <c r="M14" s="26">
        <v>2</v>
      </c>
      <c r="N14" s="28">
        <f t="shared" si="3"/>
        <v>0.5</v>
      </c>
      <c r="O14" s="26">
        <v>1</v>
      </c>
      <c r="P14" s="26">
        <v>1</v>
      </c>
      <c r="Q14" s="28">
        <f t="shared" si="4"/>
        <v>1</v>
      </c>
      <c r="R14" s="26">
        <v>1</v>
      </c>
      <c r="S14" s="26">
        <v>1</v>
      </c>
      <c r="T14" s="28">
        <f t="shared" si="5"/>
        <v>1</v>
      </c>
      <c r="U14" s="26">
        <v>2</v>
      </c>
      <c r="V14" s="26">
        <v>3</v>
      </c>
      <c r="W14" s="28">
        <f t="shared" si="6"/>
        <v>0.66666666666666663</v>
      </c>
      <c r="X14" s="26">
        <v>2</v>
      </c>
      <c r="Y14" s="26">
        <v>3</v>
      </c>
      <c r="Z14" s="28">
        <f t="shared" si="7"/>
        <v>0.66666666666666663</v>
      </c>
      <c r="AA14" s="26"/>
      <c r="AB14" s="26"/>
      <c r="AC14" s="28">
        <f t="shared" si="8"/>
        <v>0</v>
      </c>
      <c r="AD14" s="26">
        <v>2</v>
      </c>
      <c r="AE14" s="26">
        <v>4</v>
      </c>
      <c r="AF14" s="28">
        <f t="shared" si="9"/>
        <v>0.5</v>
      </c>
      <c r="AG14" s="26">
        <v>1</v>
      </c>
      <c r="AH14" s="26">
        <v>3</v>
      </c>
      <c r="AI14" s="28">
        <f t="shared" si="10"/>
        <v>0.33333333333333331</v>
      </c>
      <c r="AJ14" s="26"/>
      <c r="AK14" s="26">
        <v>2</v>
      </c>
      <c r="AL14" s="28">
        <f t="shared" si="11"/>
        <v>0</v>
      </c>
      <c r="AM14" s="26"/>
      <c r="AN14" s="26">
        <v>1</v>
      </c>
      <c r="AO14" s="28">
        <f t="shared" si="12"/>
        <v>0</v>
      </c>
    </row>
    <row r="15" spans="1:41" ht="16.5" thickBot="1" x14ac:dyDescent="0.3">
      <c r="A15" s="88" t="s">
        <v>32</v>
      </c>
      <c r="B15" s="87">
        <f t="shared" si="14"/>
        <v>0</v>
      </c>
      <c r="C15" s="22">
        <f t="shared" si="15"/>
        <v>1</v>
      </c>
      <c r="D15" s="55">
        <f t="shared" si="0"/>
        <v>0</v>
      </c>
      <c r="E15" s="57">
        <v>0.54</v>
      </c>
      <c r="F15" s="26"/>
      <c r="G15" s="26">
        <v>1</v>
      </c>
      <c r="H15" s="28">
        <f t="shared" si="1"/>
        <v>0</v>
      </c>
      <c r="I15" s="26"/>
      <c r="J15" s="26"/>
      <c r="K15" s="28">
        <f t="shared" si="2"/>
        <v>0</v>
      </c>
      <c r="L15" s="26"/>
      <c r="M15" s="26"/>
      <c r="N15" s="28">
        <f t="shared" si="3"/>
        <v>0</v>
      </c>
      <c r="O15" s="26"/>
      <c r="P15" s="26"/>
      <c r="Q15" s="28">
        <f t="shared" si="4"/>
        <v>0</v>
      </c>
      <c r="R15" s="26"/>
      <c r="S15" s="26"/>
      <c r="T15" s="28">
        <f t="shared" si="5"/>
        <v>0</v>
      </c>
      <c r="U15" s="26"/>
      <c r="V15" s="26"/>
      <c r="W15" s="28">
        <f t="shared" si="6"/>
        <v>0</v>
      </c>
      <c r="X15" s="26"/>
      <c r="Y15" s="26"/>
      <c r="Z15" s="28">
        <f t="shared" si="7"/>
        <v>0</v>
      </c>
      <c r="AA15" s="26"/>
      <c r="AB15" s="26"/>
      <c r="AC15" s="28">
        <f t="shared" si="8"/>
        <v>0</v>
      </c>
      <c r="AD15" s="26"/>
      <c r="AE15" s="26"/>
      <c r="AF15" s="28">
        <f t="shared" si="9"/>
        <v>0</v>
      </c>
      <c r="AG15" s="26"/>
      <c r="AH15" s="26"/>
      <c r="AI15" s="28">
        <f t="shared" si="10"/>
        <v>0</v>
      </c>
      <c r="AJ15" s="26"/>
      <c r="AK15" s="26"/>
      <c r="AL15" s="28">
        <f t="shared" si="11"/>
        <v>0</v>
      </c>
      <c r="AM15" s="26"/>
      <c r="AN15" s="26"/>
      <c r="AO15" s="28">
        <f t="shared" si="12"/>
        <v>0</v>
      </c>
    </row>
    <row r="16" spans="1:41" ht="16.5" thickBot="1" x14ac:dyDescent="0.3">
      <c r="A16" s="88" t="s">
        <v>0</v>
      </c>
      <c r="B16" s="87">
        <f t="shared" ref="B16" si="16">F16+I16+L16+O16+R16+U16+X16+AA16+AD16+AG16+AJ16+AM16</f>
        <v>278</v>
      </c>
      <c r="C16" s="22">
        <f t="shared" ref="C16" si="17">G16+J16+M16+P16+S16+V16+Y16+AB16+AE16+AH16+AK16+AN16</f>
        <v>674</v>
      </c>
      <c r="D16" s="55">
        <f t="shared" ref="D16" si="18">IFERROR(B16/C16,"0"%)</f>
        <v>0.41246290801186941</v>
      </c>
      <c r="E16" s="57">
        <f t="shared" ref="E16" si="19">IFERROR(VLOOKUP(A16,META_F01_DISTRITOS,2,0),"")</f>
        <v>0.41</v>
      </c>
      <c r="F16" s="26">
        <v>10</v>
      </c>
      <c r="G16" s="26">
        <v>53</v>
      </c>
      <c r="H16" s="28">
        <f t="shared" ref="H16" si="20">IFERROR(F16/G16,"0"%)</f>
        <v>0.18867924528301888</v>
      </c>
      <c r="I16" s="26">
        <v>11</v>
      </c>
      <c r="J16" s="26">
        <v>42</v>
      </c>
      <c r="K16" s="28">
        <f t="shared" ref="K16" si="21">IFERROR(I16/J16,"0"%)</f>
        <v>0.26190476190476192</v>
      </c>
      <c r="L16" s="26">
        <v>22</v>
      </c>
      <c r="M16" s="26">
        <v>47</v>
      </c>
      <c r="N16" s="28">
        <f t="shared" ref="N16" si="22">IFERROR(L16/M16,"0"%)</f>
        <v>0.46808510638297873</v>
      </c>
      <c r="O16" s="26">
        <v>21</v>
      </c>
      <c r="P16" s="26">
        <v>46</v>
      </c>
      <c r="Q16" s="28">
        <f t="shared" ref="Q16" si="23">IFERROR(O16/P16,"0"%)</f>
        <v>0.45652173913043476</v>
      </c>
      <c r="R16" s="26">
        <v>24</v>
      </c>
      <c r="S16" s="26">
        <v>42</v>
      </c>
      <c r="T16" s="28">
        <f t="shared" ref="T16" si="24">IFERROR(R16/S16,"0"%)</f>
        <v>0.5714285714285714</v>
      </c>
      <c r="U16" s="26">
        <v>29</v>
      </c>
      <c r="V16" s="26">
        <v>50</v>
      </c>
      <c r="W16" s="28">
        <f t="shared" ref="W16" si="25">IFERROR(U16/V16,"0"%)</f>
        <v>0.57999999999999996</v>
      </c>
      <c r="X16" s="26">
        <v>24</v>
      </c>
      <c r="Y16" s="26">
        <v>49</v>
      </c>
      <c r="Z16" s="28">
        <f t="shared" ref="Z16" si="26">IFERROR(X16/Y16,"0"%)</f>
        <v>0.48979591836734693</v>
      </c>
      <c r="AA16" s="26">
        <v>32</v>
      </c>
      <c r="AB16" s="26">
        <v>53</v>
      </c>
      <c r="AC16" s="28">
        <f t="shared" ref="AC16" si="27">IFERROR(AA16/AB16,"0"%)</f>
        <v>0.60377358490566035</v>
      </c>
      <c r="AD16" s="26">
        <v>49</v>
      </c>
      <c r="AE16" s="26">
        <v>87</v>
      </c>
      <c r="AF16" s="28">
        <f t="shared" ref="AF16" si="28">IFERROR(AD16/AE16,"0"%)</f>
        <v>0.56321839080459768</v>
      </c>
      <c r="AG16" s="26">
        <v>47</v>
      </c>
      <c r="AH16" s="26">
        <v>95</v>
      </c>
      <c r="AI16" s="28">
        <f t="shared" ref="AI16" si="29">IFERROR(AG16/AH16,"0"%)</f>
        <v>0.49473684210526314</v>
      </c>
      <c r="AJ16" s="26">
        <v>6</v>
      </c>
      <c r="AK16" s="26">
        <v>85</v>
      </c>
      <c r="AL16" s="28">
        <f t="shared" ref="AL16" si="30">IFERROR(AJ16/AK16,"0"%)</f>
        <v>7.0588235294117646E-2</v>
      </c>
      <c r="AM16" s="26">
        <v>3</v>
      </c>
      <c r="AN16" s="26">
        <v>25</v>
      </c>
      <c r="AO16" s="28">
        <f t="shared" ref="AO16" si="31">IFERROR(AM16/AN16,"0"%)</f>
        <v>0.12</v>
      </c>
    </row>
    <row r="17" spans="1:41" ht="16.5" thickBot="1" x14ac:dyDescent="0.3">
      <c r="A17" s="88" t="s">
        <v>30</v>
      </c>
      <c r="B17" s="87">
        <f t="shared" si="14"/>
        <v>39</v>
      </c>
      <c r="C17" s="22">
        <f t="shared" si="15"/>
        <v>50</v>
      </c>
      <c r="D17" s="56">
        <f t="shared" si="0"/>
        <v>0.78</v>
      </c>
      <c r="E17" s="57">
        <f t="shared" si="13"/>
        <v>0.55000000000000004</v>
      </c>
      <c r="F17" s="26">
        <v>1</v>
      </c>
      <c r="G17" s="32">
        <v>1</v>
      </c>
      <c r="H17" s="30">
        <f t="shared" si="1"/>
        <v>1</v>
      </c>
      <c r="I17" s="26"/>
      <c r="J17" s="32"/>
      <c r="K17" s="30">
        <f t="shared" si="2"/>
        <v>0</v>
      </c>
      <c r="L17" s="26"/>
      <c r="M17" s="32"/>
      <c r="N17" s="30">
        <f t="shared" si="3"/>
        <v>0</v>
      </c>
      <c r="O17" s="26">
        <v>2</v>
      </c>
      <c r="P17" s="32">
        <v>2</v>
      </c>
      <c r="Q17" s="30">
        <f t="shared" si="4"/>
        <v>1</v>
      </c>
      <c r="R17" s="26">
        <v>3</v>
      </c>
      <c r="S17" s="32">
        <v>4</v>
      </c>
      <c r="T17" s="30">
        <f t="shared" si="5"/>
        <v>0.75</v>
      </c>
      <c r="U17" s="26">
        <v>3</v>
      </c>
      <c r="V17" s="32">
        <v>5</v>
      </c>
      <c r="W17" s="30">
        <f t="shared" si="6"/>
        <v>0.6</v>
      </c>
      <c r="X17" s="26">
        <v>4</v>
      </c>
      <c r="Y17" s="26">
        <v>5</v>
      </c>
      <c r="Z17" s="30">
        <f t="shared" si="7"/>
        <v>0.8</v>
      </c>
      <c r="AA17" s="26">
        <v>5</v>
      </c>
      <c r="AB17" s="26">
        <v>6</v>
      </c>
      <c r="AC17" s="30">
        <f t="shared" si="8"/>
        <v>0.83333333333333337</v>
      </c>
      <c r="AD17" s="26">
        <v>11</v>
      </c>
      <c r="AE17" s="26">
        <v>11</v>
      </c>
      <c r="AF17" s="30">
        <f t="shared" si="9"/>
        <v>1</v>
      </c>
      <c r="AG17" s="26">
        <v>10</v>
      </c>
      <c r="AH17" s="26">
        <v>10</v>
      </c>
      <c r="AI17" s="30">
        <f t="shared" si="10"/>
        <v>1</v>
      </c>
      <c r="AJ17" s="26"/>
      <c r="AK17" s="26">
        <v>6</v>
      </c>
      <c r="AL17" s="30">
        <f t="shared" si="11"/>
        <v>0</v>
      </c>
      <c r="AM17" s="26"/>
      <c r="AN17" s="26"/>
      <c r="AO17" s="30">
        <f t="shared" si="12"/>
        <v>0</v>
      </c>
    </row>
    <row r="18" spans="1:41" x14ac:dyDescent="0.25">
      <c r="A18" s="33" t="s">
        <v>75</v>
      </c>
      <c r="B18" s="2"/>
      <c r="C18" s="2"/>
      <c r="D18" s="2"/>
      <c r="E18" s="59"/>
      <c r="F18" s="2"/>
      <c r="G18" s="2"/>
      <c r="H18" s="2"/>
      <c r="I18" s="2"/>
      <c r="J18" s="2"/>
      <c r="K18" s="2"/>
      <c r="L18" s="2"/>
      <c r="M18" s="2"/>
      <c r="N18" s="2"/>
      <c r="O18" s="2"/>
      <c r="P18" s="2"/>
      <c r="Q18" s="2"/>
    </row>
    <row r="20" spans="1:41" ht="15.75" thickBot="1" x14ac:dyDescent="0.3"/>
    <row r="21" spans="1:41" ht="15" customHeight="1" x14ac:dyDescent="0.25">
      <c r="A21" s="95" t="s">
        <v>122</v>
      </c>
      <c r="B21" s="97" t="s">
        <v>556</v>
      </c>
      <c r="C21" s="98"/>
      <c r="D21" s="99"/>
      <c r="E21" s="104" t="s">
        <v>126</v>
      </c>
      <c r="F21" s="100" t="s">
        <v>68</v>
      </c>
      <c r="G21" s="94"/>
      <c r="H21" s="101"/>
      <c r="I21" s="102" t="s">
        <v>69</v>
      </c>
      <c r="J21" s="94"/>
      <c r="K21" s="103"/>
      <c r="L21" s="100" t="s">
        <v>70</v>
      </c>
      <c r="M21" s="94"/>
      <c r="N21" s="94"/>
      <c r="O21" s="94" t="s">
        <v>33</v>
      </c>
      <c r="P21" s="94"/>
      <c r="Q21" s="94"/>
      <c r="R21" s="94" t="s">
        <v>35</v>
      </c>
      <c r="S21" s="94"/>
      <c r="T21" s="94"/>
      <c r="U21" s="94" t="s">
        <v>71</v>
      </c>
      <c r="V21" s="94"/>
      <c r="W21" s="94"/>
      <c r="X21" s="94" t="s">
        <v>107</v>
      </c>
      <c r="Y21" s="94"/>
      <c r="Z21" s="94"/>
      <c r="AA21" s="94" t="s">
        <v>72</v>
      </c>
      <c r="AB21" s="94"/>
      <c r="AC21" s="94"/>
      <c r="AD21" s="94" t="s">
        <v>97</v>
      </c>
      <c r="AE21" s="94"/>
      <c r="AF21" s="94"/>
      <c r="AG21" s="94" t="s">
        <v>106</v>
      </c>
      <c r="AH21" s="94"/>
      <c r="AI21" s="94"/>
      <c r="AJ21" s="94" t="s">
        <v>108</v>
      </c>
      <c r="AK21" s="94"/>
      <c r="AL21" s="94"/>
      <c r="AM21" s="94" t="s">
        <v>119</v>
      </c>
      <c r="AN21" s="94"/>
      <c r="AO21" s="94"/>
    </row>
    <row r="22" spans="1:41" ht="180.75" thickBot="1" x14ac:dyDescent="0.3">
      <c r="A22" s="96"/>
      <c r="B22" s="13" t="s">
        <v>78</v>
      </c>
      <c r="C22" s="14" t="s">
        <v>121</v>
      </c>
      <c r="D22" s="15" t="s">
        <v>73</v>
      </c>
      <c r="E22" s="105"/>
      <c r="F22" s="13" t="s">
        <v>78</v>
      </c>
      <c r="G22" s="14" t="s">
        <v>121</v>
      </c>
      <c r="H22" s="15" t="s">
        <v>73</v>
      </c>
      <c r="I22" s="13" t="s">
        <v>78</v>
      </c>
      <c r="J22" s="14" t="s">
        <v>121</v>
      </c>
      <c r="K22" s="16" t="s">
        <v>73</v>
      </c>
      <c r="L22" s="13" t="s">
        <v>78</v>
      </c>
      <c r="M22" s="14" t="s">
        <v>121</v>
      </c>
      <c r="N22" s="15" t="s">
        <v>73</v>
      </c>
      <c r="O22" s="13" t="s">
        <v>78</v>
      </c>
      <c r="P22" s="14" t="s">
        <v>121</v>
      </c>
      <c r="Q22" s="15" t="s">
        <v>73</v>
      </c>
      <c r="R22" s="13" t="s">
        <v>78</v>
      </c>
      <c r="S22" s="14" t="s">
        <v>121</v>
      </c>
      <c r="T22" s="15" t="s">
        <v>73</v>
      </c>
      <c r="U22" s="13" t="s">
        <v>78</v>
      </c>
      <c r="V22" s="14" t="s">
        <v>121</v>
      </c>
      <c r="W22" s="15" t="s">
        <v>73</v>
      </c>
      <c r="X22" s="13" t="s">
        <v>78</v>
      </c>
      <c r="Y22" s="14" t="s">
        <v>121</v>
      </c>
      <c r="Z22" s="15" t="s">
        <v>73</v>
      </c>
      <c r="AA22" s="13" t="s">
        <v>78</v>
      </c>
      <c r="AB22" s="14" t="s">
        <v>121</v>
      </c>
      <c r="AC22" s="15" t="s">
        <v>73</v>
      </c>
      <c r="AD22" s="13" t="s">
        <v>78</v>
      </c>
      <c r="AE22" s="14" t="s">
        <v>121</v>
      </c>
      <c r="AF22" s="15" t="s">
        <v>73</v>
      </c>
      <c r="AG22" s="13" t="s">
        <v>78</v>
      </c>
      <c r="AH22" s="14" t="s">
        <v>121</v>
      </c>
      <c r="AI22" s="15" t="s">
        <v>73</v>
      </c>
      <c r="AJ22" s="13" t="s">
        <v>78</v>
      </c>
      <c r="AK22" s="14" t="s">
        <v>121</v>
      </c>
      <c r="AL22" s="15" t="s">
        <v>73</v>
      </c>
      <c r="AM22" s="13" t="s">
        <v>78</v>
      </c>
      <c r="AN22" s="14" t="s">
        <v>121</v>
      </c>
      <c r="AO22" s="15" t="s">
        <v>73</v>
      </c>
    </row>
    <row r="23" spans="1:41" ht="15.75" thickBot="1" x14ac:dyDescent="0.3">
      <c r="A23" s="17" t="s">
        <v>74</v>
      </c>
      <c r="B23" s="18">
        <f>SUM(B24:B26)</f>
        <v>601</v>
      </c>
      <c r="C23" s="19">
        <f>SUM(C24:C26)</f>
        <v>1244</v>
      </c>
      <c r="D23" s="20">
        <f t="shared" ref="D23:D26" si="32">IFERROR(B23/C23,"0"%)</f>
        <v>0.48311897106109325</v>
      </c>
      <c r="E23" s="53">
        <v>0.45</v>
      </c>
      <c r="F23" s="18">
        <f>SUM(F24:F26)</f>
        <v>20</v>
      </c>
      <c r="G23" s="19">
        <f>SUM(G24:G26)</f>
        <v>78</v>
      </c>
      <c r="H23" s="20">
        <f t="shared" ref="H23:H26" si="33">IFERROR(F23/G23,"0"%)</f>
        <v>0.25641025641025639</v>
      </c>
      <c r="I23" s="18">
        <f>SUM(I24:I26)</f>
        <v>21</v>
      </c>
      <c r="J23" s="19">
        <f>SUM(J24:J26)</f>
        <v>73</v>
      </c>
      <c r="K23" s="20">
        <f t="shared" ref="K23:K26" si="34">IFERROR(I23/J23,"0"%)</f>
        <v>0.28767123287671231</v>
      </c>
      <c r="L23" s="18">
        <f>SUM(L24:L26)</f>
        <v>38</v>
      </c>
      <c r="M23" s="19">
        <f>SUM(M24:M26)</f>
        <v>84</v>
      </c>
      <c r="N23" s="20">
        <f t="shared" ref="N23:N26" si="35">IFERROR(L23/M23,"0"%)</f>
        <v>0.45238095238095238</v>
      </c>
      <c r="O23" s="18">
        <f>SUM(O24:O26)</f>
        <v>50</v>
      </c>
      <c r="P23" s="19">
        <f>SUM(P24:P26)</f>
        <v>89</v>
      </c>
      <c r="Q23" s="20">
        <f t="shared" ref="Q23:Q26" si="36">IFERROR(O23/P23,"0"%)</f>
        <v>0.5617977528089888</v>
      </c>
      <c r="R23" s="18">
        <f>SUM(R24:R26)</f>
        <v>55</v>
      </c>
      <c r="S23" s="19">
        <f>SUM(S24:S26)</f>
        <v>89</v>
      </c>
      <c r="T23" s="20">
        <f t="shared" ref="T23" si="37">IFERROR(R23/S23,"0"%)</f>
        <v>0.6179775280898876</v>
      </c>
      <c r="U23" s="18">
        <f>SUM(U24:U26)</f>
        <v>71</v>
      </c>
      <c r="V23" s="19">
        <f>SUM(V24:V26)</f>
        <v>111</v>
      </c>
      <c r="W23" s="20">
        <f t="shared" ref="W23:W26" si="38">IFERROR(U23/V23,"0"%)</f>
        <v>0.63963963963963966</v>
      </c>
      <c r="X23" s="18">
        <f>SUM(X24:X26)</f>
        <v>57</v>
      </c>
      <c r="Y23" s="19">
        <f>SUM(Y24:Y26)</f>
        <v>92</v>
      </c>
      <c r="Z23" s="20">
        <f t="shared" ref="Z23:Z26" si="39">IFERROR(X23/Y23,"0"%)</f>
        <v>0.61956521739130432</v>
      </c>
      <c r="AA23" s="18">
        <f>SUM(AA24:AA26)</f>
        <v>63</v>
      </c>
      <c r="AB23" s="19">
        <f>SUM(AB24:AB26)</f>
        <v>101</v>
      </c>
      <c r="AC23" s="20">
        <f t="shared" ref="AC23:AC26" si="40">IFERROR(AA23/AB23,"0"%)</f>
        <v>0.62376237623762376</v>
      </c>
      <c r="AD23" s="18">
        <f>SUM(AD24:AD26)</f>
        <v>97</v>
      </c>
      <c r="AE23" s="19">
        <f>SUM(AE24:AE26)</f>
        <v>162</v>
      </c>
      <c r="AF23" s="20">
        <f t="shared" ref="AF23:AF26" si="41">IFERROR(AD23/AE23,"0"%)</f>
        <v>0.59876543209876543</v>
      </c>
      <c r="AG23" s="18">
        <f>SUM(AG24:AG26)</f>
        <v>87</v>
      </c>
      <c r="AH23" s="19">
        <f>SUM(AH24:AH26)</f>
        <v>158</v>
      </c>
      <c r="AI23" s="20">
        <f t="shared" ref="AI23:AI26" si="42">IFERROR(AG23/AH23,"0"%)</f>
        <v>0.55063291139240511</v>
      </c>
      <c r="AJ23" s="18">
        <f>SUM(AJ24:AJ26)</f>
        <v>26</v>
      </c>
      <c r="AK23" s="19">
        <f>SUM(AK24:AK26)</f>
        <v>157</v>
      </c>
      <c r="AL23" s="20">
        <f t="shared" ref="AL23:AL26" si="43">IFERROR(AJ23/AK23,"0"%)</f>
        <v>0.16560509554140126</v>
      </c>
      <c r="AM23" s="18">
        <f>SUM(AM24:AM26)</f>
        <v>16</v>
      </c>
      <c r="AN23" s="19">
        <f>SUM(AN24:AN26)</f>
        <v>50</v>
      </c>
      <c r="AO23" s="20">
        <f t="shared" ref="AO23:AO26" si="44">IFERROR(AM23/AN23,"0"%)</f>
        <v>0.32</v>
      </c>
    </row>
    <row r="24" spans="1:41" ht="16.5" thickBot="1" x14ac:dyDescent="0.3">
      <c r="A24" s="21" t="s">
        <v>123</v>
      </c>
      <c r="B24" s="22">
        <f>F24+I24+L24+O24+R24+U24+X24+AA24+AD24+AG24+AJ24+AM24</f>
        <v>49</v>
      </c>
      <c r="C24" s="22">
        <f>G24+J24+M24+P24+S24+V24+Y24+AB24+AE24+AH24+AK24+AN24</f>
        <v>117</v>
      </c>
      <c r="D24" s="54">
        <f>IFERROR(B24/C24,"0"%)</f>
        <v>0.41880341880341881</v>
      </c>
      <c r="E24" s="57">
        <f>IFERROR(VLOOKUP(A24,META_F01_REDES,2,0),"")</f>
        <v>0.43</v>
      </c>
      <c r="F24" s="26">
        <f>SUM(F11+F13+F14)</f>
        <v>2</v>
      </c>
      <c r="G24" s="26">
        <f>SUM(G11+G13+G14)</f>
        <v>9</v>
      </c>
      <c r="H24" s="23">
        <f t="shared" si="33"/>
        <v>0.22222222222222221</v>
      </c>
      <c r="I24" s="26">
        <f>SUM(I11+I13+I14)</f>
        <v>1</v>
      </c>
      <c r="J24" s="26">
        <f>SUM(J11+J13+J14)</f>
        <v>8</v>
      </c>
      <c r="K24" s="23">
        <f t="shared" si="34"/>
        <v>0.125</v>
      </c>
      <c r="L24" s="26">
        <f>SUM(L11+L13+L14)</f>
        <v>2</v>
      </c>
      <c r="M24" s="26">
        <f>SUM(M11+M13+M14)</f>
        <v>8</v>
      </c>
      <c r="N24" s="23">
        <f t="shared" si="35"/>
        <v>0.25</v>
      </c>
      <c r="O24" s="26">
        <f>SUM(O11+O13+O14)</f>
        <v>8</v>
      </c>
      <c r="P24" s="26">
        <f>SUM(P11+P13+P14)</f>
        <v>15</v>
      </c>
      <c r="Q24" s="23">
        <f t="shared" si="36"/>
        <v>0.53333333333333333</v>
      </c>
      <c r="R24" s="26">
        <f>SUM(R11+R13+R14)</f>
        <v>7</v>
      </c>
      <c r="S24" s="26">
        <f>SUM(S11+S13+S14)</f>
        <v>10</v>
      </c>
      <c r="T24" s="23">
        <f>IFERROR(R24/S24,"0"%)</f>
        <v>0.7</v>
      </c>
      <c r="U24" s="26">
        <f>SUM(U11+U13+U14)</f>
        <v>4</v>
      </c>
      <c r="V24" s="26">
        <f>SUM(V11+V13+V14)</f>
        <v>9</v>
      </c>
      <c r="W24" s="23">
        <f t="shared" si="38"/>
        <v>0.44444444444444442</v>
      </c>
      <c r="X24" s="26">
        <f>SUM(X11+X13+X14)</f>
        <v>6</v>
      </c>
      <c r="Y24" s="26">
        <f>SUM(Y11+Y13+Y14)</f>
        <v>9</v>
      </c>
      <c r="Z24" s="23">
        <f t="shared" si="39"/>
        <v>0.66666666666666663</v>
      </c>
      <c r="AA24" s="26">
        <f>SUM(AA11+AA13+AA14)</f>
        <v>2</v>
      </c>
      <c r="AB24" s="26">
        <f>SUM(AB11+AB13+AB14)</f>
        <v>5</v>
      </c>
      <c r="AC24" s="23">
        <f t="shared" si="40"/>
        <v>0.4</v>
      </c>
      <c r="AD24" s="26">
        <f>SUM(AD11+AD13+AD14)</f>
        <v>10</v>
      </c>
      <c r="AE24" s="26">
        <f>SUM(AE11+AE13+AE14)</f>
        <v>15</v>
      </c>
      <c r="AF24" s="23">
        <f t="shared" si="41"/>
        <v>0.66666666666666663</v>
      </c>
      <c r="AG24" s="26">
        <f>SUM(AG11+AG13+AG14)</f>
        <v>3</v>
      </c>
      <c r="AH24" s="26">
        <f>SUM(AH11+AH13+AH14)</f>
        <v>12</v>
      </c>
      <c r="AI24" s="23">
        <f t="shared" si="42"/>
        <v>0.25</v>
      </c>
      <c r="AJ24" s="26">
        <f>SUM(AJ11+AJ13+AJ14)</f>
        <v>3</v>
      </c>
      <c r="AK24" s="26">
        <f>SUM(AK11+AK13+AK14)</f>
        <v>13</v>
      </c>
      <c r="AL24" s="23">
        <f t="shared" si="43"/>
        <v>0.23076923076923078</v>
      </c>
      <c r="AM24" s="26">
        <f>SUM(AM11+AM13+AM14)</f>
        <v>1</v>
      </c>
      <c r="AN24" s="26">
        <f>SUM(AN11+AN13+AN14)</f>
        <v>4</v>
      </c>
      <c r="AO24" s="23">
        <f t="shared" si="44"/>
        <v>0.25</v>
      </c>
    </row>
    <row r="25" spans="1:41" ht="16.5" thickBot="1" x14ac:dyDescent="0.3">
      <c r="A25" s="27" t="s">
        <v>124</v>
      </c>
      <c r="B25" s="22">
        <f t="shared" ref="B25:B26" si="45">F25+I25+L25+O25+R25+U25+X25+AA25+AD25+AG25+AJ25+AM25</f>
        <v>235</v>
      </c>
      <c r="C25" s="22">
        <f t="shared" ref="C25:C26" si="46">G25+J25+M25+P25+S25+V25+Y25+AB25+AE25+AH25+AK25+AN25</f>
        <v>403</v>
      </c>
      <c r="D25" s="55">
        <f t="shared" si="32"/>
        <v>0.5831265508684863</v>
      </c>
      <c r="E25" s="57">
        <f>IFERROR(VLOOKUP(A25,META_F01_REDES,2,0),"")</f>
        <v>0.54</v>
      </c>
      <c r="F25" s="26">
        <f>SUM(F12+F15)</f>
        <v>7</v>
      </c>
      <c r="G25" s="26">
        <f>SUM(G12+G15)</f>
        <v>15</v>
      </c>
      <c r="H25" s="28">
        <f t="shared" si="33"/>
        <v>0.46666666666666667</v>
      </c>
      <c r="I25" s="26">
        <f>SUM(I12+I15)</f>
        <v>9</v>
      </c>
      <c r="J25" s="26">
        <f>SUM(J12+J15)</f>
        <v>23</v>
      </c>
      <c r="K25" s="28">
        <f t="shared" si="34"/>
        <v>0.39130434782608697</v>
      </c>
      <c r="L25" s="26">
        <f>SUM(L12+L15)</f>
        <v>14</v>
      </c>
      <c r="M25" s="26">
        <f>SUM(M12+M15)</f>
        <v>29</v>
      </c>
      <c r="N25" s="28">
        <f t="shared" si="35"/>
        <v>0.48275862068965519</v>
      </c>
      <c r="O25" s="26">
        <f>SUM(O12+O15)</f>
        <v>19</v>
      </c>
      <c r="P25" s="26">
        <f>SUM(P12+P15)</f>
        <v>26</v>
      </c>
      <c r="Q25" s="28">
        <f t="shared" si="36"/>
        <v>0.73076923076923073</v>
      </c>
      <c r="R25" s="26">
        <f>SUM(R12+R15)</f>
        <v>21</v>
      </c>
      <c r="S25" s="26">
        <f>SUM(S12+S15)</f>
        <v>33</v>
      </c>
      <c r="T25" s="28">
        <f t="shared" ref="T25" si="47">IFERROR(R25/S25,"0"%)</f>
        <v>0.63636363636363635</v>
      </c>
      <c r="U25" s="26">
        <f>SUM(U12+U15)</f>
        <v>35</v>
      </c>
      <c r="V25" s="26">
        <f>SUM(V12+V15)</f>
        <v>47</v>
      </c>
      <c r="W25" s="28">
        <f t="shared" si="38"/>
        <v>0.74468085106382975</v>
      </c>
      <c r="X25" s="26">
        <f>SUM(X12+X15)</f>
        <v>23</v>
      </c>
      <c r="Y25" s="26">
        <f>SUM(Y12+Y15)</f>
        <v>29</v>
      </c>
      <c r="Z25" s="28">
        <f t="shared" si="39"/>
        <v>0.7931034482758621</v>
      </c>
      <c r="AA25" s="26">
        <f>SUM(AA12+AA15)</f>
        <v>24</v>
      </c>
      <c r="AB25" s="26">
        <f>SUM(AB12+AB15)</f>
        <v>37</v>
      </c>
      <c r="AC25" s="28">
        <f t="shared" si="40"/>
        <v>0.64864864864864868</v>
      </c>
      <c r="AD25" s="26">
        <f>SUM(AD12+AD15)</f>
        <v>27</v>
      </c>
      <c r="AE25" s="26">
        <f>SUM(AE12+AE15)</f>
        <v>49</v>
      </c>
      <c r="AF25" s="28">
        <f t="shared" si="41"/>
        <v>0.55102040816326525</v>
      </c>
      <c r="AG25" s="26">
        <f>SUM(AG12+AG15)</f>
        <v>27</v>
      </c>
      <c r="AH25" s="26">
        <f>SUM(AH12+AH15)</f>
        <v>41</v>
      </c>
      <c r="AI25" s="28">
        <f t="shared" si="42"/>
        <v>0.65853658536585369</v>
      </c>
      <c r="AJ25" s="26">
        <f>SUM(AJ12+AJ15)</f>
        <v>17</v>
      </c>
      <c r="AK25" s="26">
        <f>SUM(AK12+AK15)</f>
        <v>53</v>
      </c>
      <c r="AL25" s="28">
        <f t="shared" si="43"/>
        <v>0.32075471698113206</v>
      </c>
      <c r="AM25" s="26">
        <f>SUM(AM12+AM15)</f>
        <v>12</v>
      </c>
      <c r="AN25" s="26">
        <f>SUM(AN12+AN15)</f>
        <v>21</v>
      </c>
      <c r="AO25" s="28">
        <f t="shared" si="44"/>
        <v>0.5714285714285714</v>
      </c>
    </row>
    <row r="26" spans="1:41" ht="15.75" x14ac:dyDescent="0.25">
      <c r="A26" s="27" t="s">
        <v>0</v>
      </c>
      <c r="B26" s="22">
        <f t="shared" si="45"/>
        <v>317</v>
      </c>
      <c r="C26" s="22">
        <f t="shared" si="46"/>
        <v>724</v>
      </c>
      <c r="D26" s="55">
        <f t="shared" si="32"/>
        <v>0.43784530386740333</v>
      </c>
      <c r="E26" s="57">
        <f>IFERROR(VLOOKUP(A26,META_F01_REDES,2,0),"")</f>
        <v>0.41</v>
      </c>
      <c r="F26" s="26">
        <f>SUM(F16:F17)</f>
        <v>11</v>
      </c>
      <c r="G26" s="26">
        <f>SUM(G16:G17)</f>
        <v>54</v>
      </c>
      <c r="H26" s="28">
        <f t="shared" si="33"/>
        <v>0.20370370370370369</v>
      </c>
      <c r="I26" s="26">
        <f>SUM(I16:I17)</f>
        <v>11</v>
      </c>
      <c r="J26" s="26">
        <f>SUM(J16:J17)</f>
        <v>42</v>
      </c>
      <c r="K26" s="28">
        <f t="shared" si="34"/>
        <v>0.26190476190476192</v>
      </c>
      <c r="L26" s="26">
        <f>SUM(L16:L17)</f>
        <v>22</v>
      </c>
      <c r="M26" s="26">
        <f>SUM(M16:M17)</f>
        <v>47</v>
      </c>
      <c r="N26" s="28">
        <f t="shared" si="35"/>
        <v>0.46808510638297873</v>
      </c>
      <c r="O26" s="26">
        <f>SUM(O16:O17)</f>
        <v>23</v>
      </c>
      <c r="P26" s="26">
        <f>SUM(P16:P17)</f>
        <v>48</v>
      </c>
      <c r="Q26" s="28">
        <f t="shared" si="36"/>
        <v>0.47916666666666669</v>
      </c>
      <c r="R26" s="26">
        <f>SUM(R16:R17)</f>
        <v>27</v>
      </c>
      <c r="S26" s="26">
        <f>SUM(S16:S17)</f>
        <v>46</v>
      </c>
      <c r="T26" s="28">
        <f>IFERROR(R26/S26,"0"%)</f>
        <v>0.58695652173913049</v>
      </c>
      <c r="U26" s="26">
        <f>SUM(U16:U17)</f>
        <v>32</v>
      </c>
      <c r="V26" s="26">
        <f>SUM(V16:V17)</f>
        <v>55</v>
      </c>
      <c r="W26" s="28">
        <f t="shared" si="38"/>
        <v>0.58181818181818179</v>
      </c>
      <c r="X26" s="26">
        <f>SUM(X16:X17)</f>
        <v>28</v>
      </c>
      <c r="Y26" s="26">
        <f>SUM(Y16:Y17)</f>
        <v>54</v>
      </c>
      <c r="Z26" s="28">
        <f t="shared" si="39"/>
        <v>0.51851851851851849</v>
      </c>
      <c r="AA26" s="26">
        <f>SUM(AA16:AA17)</f>
        <v>37</v>
      </c>
      <c r="AB26" s="26">
        <f>SUM(AB16:AB17)</f>
        <v>59</v>
      </c>
      <c r="AC26" s="28">
        <f t="shared" si="40"/>
        <v>0.6271186440677966</v>
      </c>
      <c r="AD26" s="26">
        <f>SUM(AD16:AD17)</f>
        <v>60</v>
      </c>
      <c r="AE26" s="26">
        <f>SUM(AE16:AE17)</f>
        <v>98</v>
      </c>
      <c r="AF26" s="28">
        <f t="shared" si="41"/>
        <v>0.61224489795918369</v>
      </c>
      <c r="AG26" s="26">
        <f>SUM(AG16:AG17)</f>
        <v>57</v>
      </c>
      <c r="AH26" s="26">
        <f>SUM(AH16:AH17)</f>
        <v>105</v>
      </c>
      <c r="AI26" s="28">
        <f t="shared" si="42"/>
        <v>0.54285714285714282</v>
      </c>
      <c r="AJ26" s="26">
        <f>SUM(AJ16:AJ17)</f>
        <v>6</v>
      </c>
      <c r="AK26" s="26">
        <f>SUM(AK16:AK17)</f>
        <v>91</v>
      </c>
      <c r="AL26" s="28">
        <f t="shared" si="43"/>
        <v>6.5934065934065936E-2</v>
      </c>
      <c r="AM26" s="26">
        <f>SUM(AM16:AM17)</f>
        <v>3</v>
      </c>
      <c r="AN26" s="26">
        <f>SUM(AN16:AN17)</f>
        <v>25</v>
      </c>
      <c r="AO26" s="28">
        <f t="shared" si="44"/>
        <v>0.12</v>
      </c>
    </row>
    <row r="27" spans="1:41" x14ac:dyDescent="0.25">
      <c r="A27" s="33" t="s">
        <v>75</v>
      </c>
      <c r="B27" s="2"/>
      <c r="C27" s="2"/>
      <c r="D27" s="2"/>
      <c r="E27" s="59"/>
      <c r="F27" s="2"/>
      <c r="G27" s="2"/>
      <c r="H27" s="2"/>
      <c r="I27" s="2"/>
      <c r="J27" s="2"/>
      <c r="K27" s="2"/>
      <c r="L27" s="2"/>
      <c r="M27" s="2"/>
      <c r="N27" s="2"/>
      <c r="O27" s="2"/>
      <c r="P27" s="2"/>
      <c r="Q27" s="2"/>
    </row>
  </sheetData>
  <mergeCells count="33">
    <mergeCell ref="A1:D2"/>
    <mergeCell ref="A3:D4"/>
    <mergeCell ref="U8:W8"/>
    <mergeCell ref="AG8:AI8"/>
    <mergeCell ref="AD8:AF8"/>
    <mergeCell ref="X8:Z8"/>
    <mergeCell ref="AA8:AC8"/>
    <mergeCell ref="A5:U5"/>
    <mergeCell ref="A8:A9"/>
    <mergeCell ref="B8:D8"/>
    <mergeCell ref="F8:H8"/>
    <mergeCell ref="I8:K8"/>
    <mergeCell ref="L8:N8"/>
    <mergeCell ref="O8:Q8"/>
    <mergeCell ref="R8:T8"/>
    <mergeCell ref="E8:E9"/>
    <mergeCell ref="A21:A22"/>
    <mergeCell ref="B21:D21"/>
    <mergeCell ref="F21:H21"/>
    <mergeCell ref="I21:K21"/>
    <mergeCell ref="L21:N21"/>
    <mergeCell ref="E21:E22"/>
    <mergeCell ref="O21:Q21"/>
    <mergeCell ref="R21:T21"/>
    <mergeCell ref="U21:W21"/>
    <mergeCell ref="X21:Z21"/>
    <mergeCell ref="AA21:AC21"/>
    <mergeCell ref="AJ21:AL21"/>
    <mergeCell ref="AM21:AO21"/>
    <mergeCell ref="AJ8:AL8"/>
    <mergeCell ref="AM8:AO8"/>
    <mergeCell ref="AD21:AF21"/>
    <mergeCell ref="AG21:AI21"/>
  </mergeCells>
  <phoneticPr fontId="12" type="noConversion"/>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1" id="{413894DB-ABF7-4827-BDDC-03A7538A9086}">
            <x14:iconSet custom="1">
              <x14:cfvo type="percent">
                <xm:f>0</xm:f>
              </x14:cfvo>
              <x14:cfvo type="num">
                <xm:f>0</xm:f>
              </x14:cfvo>
              <x14:cfvo type="num">
                <xm:f>$E$10</xm:f>
              </x14:cfvo>
              <x14:cfIcon iconSet="3TrafficLights1" iconId="0"/>
              <x14:cfIcon iconSet="3TrafficLights1" iconId="0"/>
              <x14:cfIcon iconSet="3TrafficLights1" iconId="2"/>
            </x14:iconSet>
          </x14:cfRule>
          <xm:sqref>D10</xm:sqref>
        </x14:conditionalFormatting>
        <x14:conditionalFormatting xmlns:xm="http://schemas.microsoft.com/office/excel/2006/main">
          <x14:cfRule type="iconSet" priority="10" id="{87C97ACB-12BE-4D74-B000-BB4EC1F242DB}">
            <x14:iconSet custom="1">
              <x14:cfvo type="percent">
                <xm:f>0</xm:f>
              </x14:cfvo>
              <x14:cfvo type="num">
                <xm:f>0</xm:f>
              </x14:cfvo>
              <x14:cfvo type="num">
                <xm:f>$E$11</xm:f>
              </x14:cfvo>
              <x14:cfIcon iconSet="3TrafficLights1" iconId="0"/>
              <x14:cfIcon iconSet="3TrafficLights1" iconId="0"/>
              <x14:cfIcon iconSet="3TrafficLights1" iconId="2"/>
            </x14:iconSet>
          </x14:cfRule>
          <xm:sqref>D11</xm:sqref>
        </x14:conditionalFormatting>
        <x14:conditionalFormatting xmlns:xm="http://schemas.microsoft.com/office/excel/2006/main">
          <x14:cfRule type="iconSet" priority="9" id="{1E51023D-429F-4118-B5B2-6DBD671DF447}">
            <x14:iconSet custom="1">
              <x14:cfvo type="percent">
                <xm:f>0</xm:f>
              </x14:cfvo>
              <x14:cfvo type="num">
                <xm:f>0</xm:f>
              </x14:cfvo>
              <x14:cfvo type="num">
                <xm:f>$E$12</xm:f>
              </x14:cfvo>
              <x14:cfIcon iconSet="3TrafficLights1" iconId="0"/>
              <x14:cfIcon iconSet="3TrafficLights1" iconId="0"/>
              <x14:cfIcon iconSet="3TrafficLights1" iconId="2"/>
            </x14:iconSet>
          </x14:cfRule>
          <xm:sqref>D12</xm:sqref>
        </x14:conditionalFormatting>
        <x14:conditionalFormatting xmlns:xm="http://schemas.microsoft.com/office/excel/2006/main">
          <x14:cfRule type="iconSet" priority="8" id="{726815B6-0DDA-4E55-BC9D-8190034264F0}">
            <x14:iconSet custom="1">
              <x14:cfvo type="percent">
                <xm:f>0</xm:f>
              </x14:cfvo>
              <x14:cfvo type="num">
                <xm:f>0</xm:f>
              </x14:cfvo>
              <x14:cfvo type="num">
                <xm:f>$E$13</xm:f>
              </x14:cfvo>
              <x14:cfIcon iconSet="3TrafficLights1" iconId="0"/>
              <x14:cfIcon iconSet="3TrafficLights1" iconId="0"/>
              <x14:cfIcon iconSet="3TrafficLights1" iconId="2"/>
            </x14:iconSet>
          </x14:cfRule>
          <xm:sqref>D13</xm:sqref>
        </x14:conditionalFormatting>
        <x14:conditionalFormatting xmlns:xm="http://schemas.microsoft.com/office/excel/2006/main">
          <x14:cfRule type="iconSet" priority="7" id="{D9B517D5-D1AD-443A-AE41-F6810508EE45}">
            <x14:iconSet custom="1">
              <x14:cfvo type="percent">
                <xm:f>0</xm:f>
              </x14:cfvo>
              <x14:cfvo type="percent">
                <xm:f>0</xm:f>
              </x14:cfvo>
              <x14:cfvo type="num">
                <xm:f>$E$14</xm:f>
              </x14:cfvo>
              <x14:cfIcon iconSet="3TrafficLights1" iconId="0"/>
              <x14:cfIcon iconSet="3TrafficLights1" iconId="0"/>
              <x14:cfIcon iconSet="3TrafficLights1" iconId="2"/>
            </x14:iconSet>
          </x14:cfRule>
          <xm:sqref>D14</xm:sqref>
        </x14:conditionalFormatting>
        <x14:conditionalFormatting xmlns:xm="http://schemas.microsoft.com/office/excel/2006/main">
          <x14:cfRule type="iconSet" priority="6" id="{EC08F7E9-82A4-4BC8-9B29-8BE64A935EE6}">
            <x14:iconSet custom="1">
              <x14:cfvo type="percent">
                <xm:f>0</xm:f>
              </x14:cfvo>
              <x14:cfvo type="num">
                <xm:f>0</xm:f>
              </x14:cfvo>
              <x14:cfvo type="num">
                <xm:f>$E$15</xm:f>
              </x14:cfvo>
              <x14:cfIcon iconSet="3TrafficLights1" iconId="0"/>
              <x14:cfIcon iconSet="3TrafficLights1" iconId="0"/>
              <x14:cfIcon iconSet="3TrafficLights1" iconId="2"/>
            </x14:iconSet>
          </x14:cfRule>
          <xm:sqref>D15:D16</xm:sqref>
        </x14:conditionalFormatting>
        <x14:conditionalFormatting xmlns:xm="http://schemas.microsoft.com/office/excel/2006/main">
          <x14:cfRule type="iconSet" priority="5" id="{851023DF-FB36-43AC-B718-FE7687E3F396}">
            <x14:iconSet custom="1">
              <x14:cfvo type="percent">
                <xm:f>0</xm:f>
              </x14:cfvo>
              <x14:cfvo type="num">
                <xm:f>0</xm:f>
              </x14:cfvo>
              <x14:cfvo type="num">
                <xm:f>$E$17</xm:f>
              </x14:cfvo>
              <x14:cfIcon iconSet="3TrafficLights1" iconId="0"/>
              <x14:cfIcon iconSet="3TrafficLights1" iconId="0"/>
              <x14:cfIcon iconSet="3TrafficLights1" iconId="2"/>
            </x14:iconSet>
          </x14:cfRule>
          <xm:sqref>D17</xm:sqref>
        </x14:conditionalFormatting>
        <x14:conditionalFormatting xmlns:xm="http://schemas.microsoft.com/office/excel/2006/main">
          <x14:cfRule type="iconSet" priority="4" id="{A447D192-E1DB-45FD-9EB6-6C415B1AA2B6}">
            <x14:iconSet custom="1">
              <x14:cfvo type="percent">
                <xm:f>0</xm:f>
              </x14:cfvo>
              <x14:cfvo type="num">
                <xm:f>0</xm:f>
              </x14:cfvo>
              <x14:cfvo type="num">
                <xm:f>$E$23</xm:f>
              </x14:cfvo>
              <x14:cfIcon iconSet="3TrafficLights1" iconId="0"/>
              <x14:cfIcon iconSet="3TrafficLights1" iconId="0"/>
              <x14:cfIcon iconSet="3TrafficLights1" iconId="2"/>
            </x14:iconSet>
          </x14:cfRule>
          <xm:sqref>D23</xm:sqref>
        </x14:conditionalFormatting>
        <x14:conditionalFormatting xmlns:xm="http://schemas.microsoft.com/office/excel/2006/main">
          <x14:cfRule type="iconSet" priority="3" id="{C363422C-D7A7-4DE3-AB78-0361B36797A4}">
            <x14:iconSet custom="1">
              <x14:cfvo type="percent">
                <xm:f>0</xm:f>
              </x14:cfvo>
              <x14:cfvo type="num">
                <xm:f>0</xm:f>
              </x14:cfvo>
              <x14:cfvo type="num">
                <xm:f>$E$24</xm:f>
              </x14:cfvo>
              <x14:cfIcon iconSet="3TrafficLights1" iconId="0"/>
              <x14:cfIcon iconSet="3TrafficLights1" iconId="0"/>
              <x14:cfIcon iconSet="3TrafficLights1" iconId="2"/>
            </x14:iconSet>
          </x14:cfRule>
          <xm:sqref>D24</xm:sqref>
        </x14:conditionalFormatting>
        <x14:conditionalFormatting xmlns:xm="http://schemas.microsoft.com/office/excel/2006/main">
          <x14:cfRule type="iconSet" priority="2" id="{C2CD3320-56F6-405B-8F59-A4989CABD2A8}">
            <x14:iconSet custom="1">
              <x14:cfvo type="percent">
                <xm:f>0</xm:f>
              </x14:cfvo>
              <x14:cfvo type="num">
                <xm:f>0</xm:f>
              </x14:cfvo>
              <x14:cfvo type="num">
                <xm:f>$E$25</xm:f>
              </x14:cfvo>
              <x14:cfIcon iconSet="3TrafficLights1" iconId="0"/>
              <x14:cfIcon iconSet="3TrafficLights1" iconId="0"/>
              <x14:cfIcon iconSet="3TrafficLights1" iconId="2"/>
            </x14:iconSet>
          </x14:cfRule>
          <xm:sqref>D25</xm:sqref>
        </x14:conditionalFormatting>
        <x14:conditionalFormatting xmlns:xm="http://schemas.microsoft.com/office/excel/2006/main">
          <x14:cfRule type="iconSet" priority="1" id="{A1CBC0C5-786B-489A-971C-F298591CE37F}">
            <x14:iconSet custom="1">
              <x14:cfvo type="percent">
                <xm:f>0</xm:f>
              </x14:cfvo>
              <x14:cfvo type="num">
                <xm:f>0</xm:f>
              </x14:cfvo>
              <x14:cfvo type="num">
                <xm:f>$E$26</xm:f>
              </x14:cfvo>
              <x14:cfIcon iconSet="3TrafficLights1" iconId="0"/>
              <x14:cfIcon iconSet="3TrafficLights1" iconId="0"/>
              <x14:cfIcon iconSet="3TrafficLights1" iconId="2"/>
            </x14:iconSet>
          </x14:cfRule>
          <xm:sqref>D26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4"/>
  <sheetViews>
    <sheetView topLeftCell="AA1" workbookViewId="0">
      <selection activeCell="AJ7" sqref="AJ7:AK13"/>
    </sheetView>
  </sheetViews>
  <sheetFormatPr baseColWidth="10" defaultRowHeight="15" x14ac:dyDescent="0.25"/>
  <cols>
    <col min="1" max="1" width="29.42578125" customWidth="1"/>
    <col min="2" max="2" width="22.42578125" customWidth="1"/>
    <col min="3" max="3" width="8.42578125" bestFit="1" customWidth="1"/>
    <col min="4" max="4" width="11.85546875" bestFit="1" customWidth="1"/>
    <col min="5" max="5" width="11.7109375" bestFit="1" customWidth="1"/>
    <col min="6" max="6" width="8.42578125" bestFit="1" customWidth="1"/>
    <col min="7" max="7" width="13.7109375" bestFit="1" customWidth="1"/>
    <col min="8" max="8" width="11.7109375" bestFit="1" customWidth="1"/>
    <col min="9" max="9" width="8.42578125" bestFit="1" customWidth="1"/>
    <col min="10" max="10" width="12.5703125" bestFit="1" customWidth="1"/>
    <col min="11" max="11" width="11.7109375" bestFit="1" customWidth="1"/>
    <col min="12" max="12" width="8.42578125" bestFit="1" customWidth="1"/>
    <col min="13" max="13" width="10.85546875" bestFit="1" customWidth="1"/>
    <col min="14" max="14" width="11.7109375" bestFit="1" customWidth="1"/>
    <col min="15" max="15" width="8.42578125" bestFit="1" customWidth="1"/>
    <col min="16" max="16" width="11.5703125" bestFit="1" customWidth="1"/>
    <col min="17" max="17" width="11.7109375" bestFit="1" customWidth="1"/>
    <col min="18" max="18" width="8.42578125" bestFit="1" customWidth="1"/>
    <col min="19" max="19" width="11.42578125" bestFit="1" customWidth="1"/>
    <col min="20" max="20" width="11.7109375" bestFit="1" customWidth="1"/>
    <col min="21" max="21" width="8.42578125" bestFit="1" customWidth="1"/>
    <col min="22" max="22" width="10.85546875" bestFit="1" customWidth="1"/>
    <col min="23" max="23" width="11.7109375" bestFit="1" customWidth="1"/>
    <col min="24" max="24" width="8.42578125" bestFit="1" customWidth="1"/>
    <col min="25" max="25" width="13.42578125" bestFit="1" customWidth="1"/>
    <col min="26" max="26" width="13.7109375" bestFit="1" customWidth="1"/>
    <col min="27" max="27" width="8.42578125" bestFit="1" customWidth="1"/>
    <col min="28" max="28" width="16.85546875" bestFit="1" customWidth="1"/>
    <col min="29" max="29" width="11.7109375" bestFit="1" customWidth="1"/>
    <col min="30" max="30" width="8.42578125" bestFit="1" customWidth="1"/>
    <col min="31" max="31" width="14.140625" bestFit="1" customWidth="1"/>
    <col min="32" max="32" width="13.7109375" bestFit="1" customWidth="1"/>
    <col min="33" max="33" width="8.42578125" bestFit="1" customWidth="1"/>
    <col min="34" max="34" width="16.85546875" bestFit="1" customWidth="1"/>
    <col min="35" max="35" width="12.5703125" bestFit="1" customWidth="1"/>
    <col min="36" max="36" width="8.42578125" bestFit="1" customWidth="1"/>
    <col min="37" max="37" width="15.5703125" bestFit="1" customWidth="1"/>
    <col min="38" max="38" width="12.5703125" bestFit="1" customWidth="1"/>
  </cols>
  <sheetData>
    <row r="2" spans="1:38" x14ac:dyDescent="0.25">
      <c r="A2" s="4" t="s">
        <v>86</v>
      </c>
      <c r="B2" t="s">
        <v>95</v>
      </c>
    </row>
    <row r="4" spans="1:38" x14ac:dyDescent="0.25">
      <c r="A4" s="4" t="s">
        <v>66</v>
      </c>
      <c r="B4" s="4" t="s">
        <v>56</v>
      </c>
    </row>
    <row r="5" spans="1:38" x14ac:dyDescent="0.25">
      <c r="B5" t="s">
        <v>68</v>
      </c>
      <c r="D5" t="s">
        <v>96</v>
      </c>
      <c r="E5" t="s">
        <v>69</v>
      </c>
      <c r="G5" t="s">
        <v>101</v>
      </c>
      <c r="H5" t="s">
        <v>70</v>
      </c>
      <c r="J5" t="s">
        <v>99</v>
      </c>
      <c r="K5" t="s">
        <v>33</v>
      </c>
      <c r="M5" t="s">
        <v>100</v>
      </c>
      <c r="N5" t="s">
        <v>35</v>
      </c>
      <c r="P5" t="s">
        <v>102</v>
      </c>
      <c r="Q5" t="s">
        <v>71</v>
      </c>
      <c r="S5" t="s">
        <v>103</v>
      </c>
      <c r="T5" t="s">
        <v>34</v>
      </c>
      <c r="V5" t="s">
        <v>104</v>
      </c>
      <c r="W5" t="s">
        <v>72</v>
      </c>
      <c r="Y5" t="s">
        <v>105</v>
      </c>
      <c r="Z5" t="s">
        <v>97</v>
      </c>
      <c r="AB5" t="s">
        <v>98</v>
      </c>
      <c r="AC5" t="s">
        <v>106</v>
      </c>
      <c r="AE5" t="s">
        <v>118</v>
      </c>
      <c r="AF5" t="s">
        <v>108</v>
      </c>
      <c r="AH5" t="s">
        <v>109</v>
      </c>
      <c r="AI5" t="s">
        <v>119</v>
      </c>
      <c r="AK5" t="s">
        <v>120</v>
      </c>
      <c r="AL5" t="s">
        <v>55</v>
      </c>
    </row>
    <row r="6" spans="1:38" x14ac:dyDescent="0.25">
      <c r="A6" s="4" t="s">
        <v>54</v>
      </c>
      <c r="B6" t="s">
        <v>65</v>
      </c>
      <c r="C6" t="s">
        <v>110</v>
      </c>
      <c r="E6" t="s">
        <v>65</v>
      </c>
      <c r="F6" t="s">
        <v>110</v>
      </c>
      <c r="H6" t="s">
        <v>65</v>
      </c>
      <c r="I6" t="s">
        <v>110</v>
      </c>
      <c r="K6" t="s">
        <v>65</v>
      </c>
      <c r="L6" t="s">
        <v>110</v>
      </c>
      <c r="N6" t="s">
        <v>65</v>
      </c>
      <c r="O6" t="s">
        <v>110</v>
      </c>
      <c r="Q6" t="s">
        <v>65</v>
      </c>
      <c r="R6" t="s">
        <v>110</v>
      </c>
      <c r="T6" t="s">
        <v>65</v>
      </c>
      <c r="U6" t="s">
        <v>110</v>
      </c>
      <c r="W6" t="s">
        <v>65</v>
      </c>
      <c r="X6" t="s">
        <v>110</v>
      </c>
      <c r="Z6" t="s">
        <v>65</v>
      </c>
      <c r="AA6" t="s">
        <v>110</v>
      </c>
      <c r="AC6" t="s">
        <v>65</v>
      </c>
      <c r="AD6" t="s">
        <v>110</v>
      </c>
      <c r="AF6" t="s">
        <v>65</v>
      </c>
      <c r="AG6" t="s">
        <v>110</v>
      </c>
      <c r="AI6" t="s">
        <v>65</v>
      </c>
      <c r="AJ6" t="s">
        <v>110</v>
      </c>
    </row>
    <row r="7" spans="1:38" x14ac:dyDescent="0.25">
      <c r="A7" s="5" t="s">
        <v>28</v>
      </c>
      <c r="B7" s="90">
        <v>4</v>
      </c>
      <c r="C7" s="90"/>
      <c r="D7" s="90">
        <v>4</v>
      </c>
      <c r="E7" s="90">
        <v>3</v>
      </c>
      <c r="F7" s="90"/>
      <c r="G7" s="90">
        <v>3</v>
      </c>
      <c r="H7" s="90">
        <v>3</v>
      </c>
      <c r="I7" s="90">
        <v>1</v>
      </c>
      <c r="J7" s="90">
        <v>4</v>
      </c>
      <c r="K7" s="90">
        <v>3</v>
      </c>
      <c r="L7" s="90"/>
      <c r="M7" s="90">
        <v>3</v>
      </c>
      <c r="N7" s="90">
        <v>3</v>
      </c>
      <c r="O7" s="90">
        <v>2</v>
      </c>
      <c r="P7" s="90">
        <v>5</v>
      </c>
      <c r="Q7" s="90">
        <v>1</v>
      </c>
      <c r="R7" s="90">
        <v>1</v>
      </c>
      <c r="S7" s="90">
        <v>2</v>
      </c>
      <c r="T7" s="90">
        <v>2</v>
      </c>
      <c r="U7" s="90">
        <v>2</v>
      </c>
      <c r="V7" s="90">
        <v>4</v>
      </c>
      <c r="W7" s="90">
        <v>1</v>
      </c>
      <c r="X7" s="90">
        <v>2</v>
      </c>
      <c r="Y7" s="90">
        <v>3</v>
      </c>
      <c r="Z7" s="90">
        <v>2</v>
      </c>
      <c r="AA7" s="90">
        <v>2</v>
      </c>
      <c r="AB7" s="90">
        <v>4</v>
      </c>
      <c r="AC7" s="90">
        <v>5</v>
      </c>
      <c r="AD7" s="90">
        <v>1</v>
      </c>
      <c r="AE7" s="90">
        <v>6</v>
      </c>
      <c r="AF7" s="90">
        <v>6</v>
      </c>
      <c r="AG7" s="90"/>
      <c r="AH7" s="90">
        <v>6</v>
      </c>
      <c r="AI7" s="90">
        <v>2</v>
      </c>
      <c r="AJ7" s="90"/>
      <c r="AK7" s="90">
        <v>2</v>
      </c>
      <c r="AL7" s="90">
        <v>46</v>
      </c>
    </row>
    <row r="8" spans="1:38" x14ac:dyDescent="0.25">
      <c r="A8" s="5" t="s">
        <v>27</v>
      </c>
      <c r="B8" s="90">
        <v>7</v>
      </c>
      <c r="C8" s="90">
        <v>7</v>
      </c>
      <c r="D8" s="90">
        <v>14</v>
      </c>
      <c r="E8" s="90">
        <v>14</v>
      </c>
      <c r="F8" s="90">
        <v>9</v>
      </c>
      <c r="G8" s="90">
        <v>23</v>
      </c>
      <c r="H8" s="90">
        <v>15</v>
      </c>
      <c r="I8" s="90">
        <v>14</v>
      </c>
      <c r="J8" s="90">
        <v>29</v>
      </c>
      <c r="K8" s="90">
        <v>7</v>
      </c>
      <c r="L8" s="90">
        <v>19</v>
      </c>
      <c r="M8" s="90">
        <v>26</v>
      </c>
      <c r="N8" s="90">
        <v>12</v>
      </c>
      <c r="O8" s="90">
        <v>21</v>
      </c>
      <c r="P8" s="90">
        <v>33</v>
      </c>
      <c r="Q8" s="90">
        <v>12</v>
      </c>
      <c r="R8" s="90">
        <v>35</v>
      </c>
      <c r="S8" s="90">
        <v>47</v>
      </c>
      <c r="T8" s="90">
        <v>6</v>
      </c>
      <c r="U8" s="90">
        <v>23</v>
      </c>
      <c r="V8" s="90">
        <v>29</v>
      </c>
      <c r="W8" s="90">
        <v>13</v>
      </c>
      <c r="X8" s="90">
        <v>24</v>
      </c>
      <c r="Y8" s="90">
        <v>37</v>
      </c>
      <c r="Z8" s="90">
        <v>22</v>
      </c>
      <c r="AA8" s="90">
        <v>27</v>
      </c>
      <c r="AB8" s="90">
        <v>49</v>
      </c>
      <c r="AC8" s="90">
        <v>14</v>
      </c>
      <c r="AD8" s="90">
        <v>27</v>
      </c>
      <c r="AE8" s="90">
        <v>41</v>
      </c>
      <c r="AF8" s="90">
        <v>36</v>
      </c>
      <c r="AG8" s="90">
        <v>17</v>
      </c>
      <c r="AH8" s="90">
        <v>53</v>
      </c>
      <c r="AI8" s="90">
        <v>9</v>
      </c>
      <c r="AJ8" s="90">
        <v>12</v>
      </c>
      <c r="AK8" s="90">
        <v>21</v>
      </c>
      <c r="AL8" s="90">
        <v>402</v>
      </c>
    </row>
    <row r="9" spans="1:38" x14ac:dyDescent="0.25">
      <c r="A9" s="5" t="s">
        <v>93</v>
      </c>
      <c r="B9" s="90">
        <v>2</v>
      </c>
      <c r="C9" s="90">
        <v>2</v>
      </c>
      <c r="D9" s="90">
        <v>4</v>
      </c>
      <c r="E9" s="90">
        <v>3</v>
      </c>
      <c r="F9" s="90">
        <v>1</v>
      </c>
      <c r="G9" s="90">
        <v>4</v>
      </c>
      <c r="H9" s="90">
        <v>2</v>
      </c>
      <c r="I9" s="90"/>
      <c r="J9" s="90">
        <v>2</v>
      </c>
      <c r="K9" s="90">
        <v>4</v>
      </c>
      <c r="L9" s="90">
        <v>7</v>
      </c>
      <c r="M9" s="90">
        <v>11</v>
      </c>
      <c r="N9" s="90"/>
      <c r="O9" s="90">
        <v>4</v>
      </c>
      <c r="P9" s="90">
        <v>4</v>
      </c>
      <c r="Q9" s="90">
        <v>3</v>
      </c>
      <c r="R9" s="90">
        <v>1</v>
      </c>
      <c r="S9" s="90">
        <v>4</v>
      </c>
      <c r="T9" s="90"/>
      <c r="U9" s="90">
        <v>2</v>
      </c>
      <c r="V9" s="90">
        <v>2</v>
      </c>
      <c r="W9" s="90">
        <v>2</v>
      </c>
      <c r="X9" s="90"/>
      <c r="Y9" s="90">
        <v>2</v>
      </c>
      <c r="Z9" s="90">
        <v>1</v>
      </c>
      <c r="AA9" s="90">
        <v>6</v>
      </c>
      <c r="AB9" s="90">
        <v>7</v>
      </c>
      <c r="AC9" s="90">
        <v>2</v>
      </c>
      <c r="AD9" s="90">
        <v>1</v>
      </c>
      <c r="AE9" s="90">
        <v>3</v>
      </c>
      <c r="AF9" s="90">
        <v>2</v>
      </c>
      <c r="AG9" s="90">
        <v>3</v>
      </c>
      <c r="AH9" s="90">
        <v>5</v>
      </c>
      <c r="AI9" s="90"/>
      <c r="AJ9" s="90">
        <v>1</v>
      </c>
      <c r="AK9" s="90">
        <v>1</v>
      </c>
      <c r="AL9" s="90">
        <v>49</v>
      </c>
    </row>
    <row r="10" spans="1:38" x14ac:dyDescent="0.25">
      <c r="A10" s="5" t="s">
        <v>31</v>
      </c>
      <c r="B10" s="90">
        <v>1</v>
      </c>
      <c r="C10" s="90"/>
      <c r="D10" s="90">
        <v>1</v>
      </c>
      <c r="E10" s="90">
        <v>1</v>
      </c>
      <c r="F10" s="90"/>
      <c r="G10" s="90">
        <v>1</v>
      </c>
      <c r="H10" s="90">
        <v>1</v>
      </c>
      <c r="I10" s="90">
        <v>1</v>
      </c>
      <c r="J10" s="90">
        <v>2</v>
      </c>
      <c r="K10" s="90"/>
      <c r="L10" s="90">
        <v>1</v>
      </c>
      <c r="M10" s="90">
        <v>1</v>
      </c>
      <c r="N10" s="90"/>
      <c r="O10" s="90">
        <v>1</v>
      </c>
      <c r="P10" s="90">
        <v>1</v>
      </c>
      <c r="Q10" s="90">
        <v>1</v>
      </c>
      <c r="R10" s="90">
        <v>2</v>
      </c>
      <c r="S10" s="90">
        <v>3</v>
      </c>
      <c r="T10" s="90">
        <v>1</v>
      </c>
      <c r="U10" s="90">
        <v>2</v>
      </c>
      <c r="V10" s="90">
        <v>3</v>
      </c>
      <c r="W10" s="90"/>
      <c r="X10" s="90"/>
      <c r="Y10" s="90"/>
      <c r="Z10" s="90">
        <v>2</v>
      </c>
      <c r="AA10" s="90">
        <v>2</v>
      </c>
      <c r="AB10" s="90">
        <v>4</v>
      </c>
      <c r="AC10" s="90">
        <v>2</v>
      </c>
      <c r="AD10" s="90">
        <v>1</v>
      </c>
      <c r="AE10" s="90">
        <v>3</v>
      </c>
      <c r="AF10" s="90">
        <v>2</v>
      </c>
      <c r="AG10" s="90"/>
      <c r="AH10" s="90">
        <v>2</v>
      </c>
      <c r="AI10" s="90">
        <v>1</v>
      </c>
      <c r="AJ10" s="90"/>
      <c r="AK10" s="90">
        <v>1</v>
      </c>
      <c r="AL10" s="90">
        <v>22</v>
      </c>
    </row>
    <row r="11" spans="1:38" x14ac:dyDescent="0.25">
      <c r="A11" s="5" t="s">
        <v>32</v>
      </c>
      <c r="B11" s="90">
        <v>1</v>
      </c>
      <c r="C11" s="90"/>
      <c r="D11" s="90">
        <v>1</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v>1</v>
      </c>
    </row>
    <row r="12" spans="1:38" x14ac:dyDescent="0.25">
      <c r="A12" s="5" t="s">
        <v>0</v>
      </c>
      <c r="B12" s="90">
        <v>43</v>
      </c>
      <c r="C12" s="90">
        <v>10</v>
      </c>
      <c r="D12" s="90">
        <v>53</v>
      </c>
      <c r="E12" s="90">
        <v>31</v>
      </c>
      <c r="F12" s="90">
        <v>11</v>
      </c>
      <c r="G12" s="90">
        <v>42</v>
      </c>
      <c r="H12" s="90">
        <v>25</v>
      </c>
      <c r="I12" s="90">
        <v>22</v>
      </c>
      <c r="J12" s="90">
        <v>47</v>
      </c>
      <c r="K12" s="90">
        <v>25</v>
      </c>
      <c r="L12" s="90">
        <v>21</v>
      </c>
      <c r="M12" s="90">
        <v>46</v>
      </c>
      <c r="N12" s="90">
        <v>18</v>
      </c>
      <c r="O12" s="90">
        <v>24</v>
      </c>
      <c r="P12" s="90">
        <v>42</v>
      </c>
      <c r="Q12" s="90">
        <v>21</v>
      </c>
      <c r="R12" s="90">
        <v>29</v>
      </c>
      <c r="S12" s="90">
        <v>50</v>
      </c>
      <c r="T12" s="90">
        <v>25</v>
      </c>
      <c r="U12" s="90">
        <v>24</v>
      </c>
      <c r="V12" s="90">
        <v>49</v>
      </c>
      <c r="W12" s="90">
        <v>21</v>
      </c>
      <c r="X12" s="90">
        <v>32</v>
      </c>
      <c r="Y12" s="90">
        <v>53</v>
      </c>
      <c r="Z12" s="90">
        <v>38</v>
      </c>
      <c r="AA12" s="90">
        <v>49</v>
      </c>
      <c r="AB12" s="90">
        <v>87</v>
      </c>
      <c r="AC12" s="90">
        <v>48</v>
      </c>
      <c r="AD12" s="90">
        <v>47</v>
      </c>
      <c r="AE12" s="90">
        <v>95</v>
      </c>
      <c r="AF12" s="90">
        <v>79</v>
      </c>
      <c r="AG12" s="90">
        <v>6</v>
      </c>
      <c r="AH12" s="90">
        <v>85</v>
      </c>
      <c r="AI12" s="90">
        <v>22</v>
      </c>
      <c r="AJ12" s="90">
        <v>3</v>
      </c>
      <c r="AK12" s="90">
        <v>25</v>
      </c>
      <c r="AL12" s="90">
        <v>674</v>
      </c>
    </row>
    <row r="13" spans="1:38" x14ac:dyDescent="0.25">
      <c r="A13" s="5" t="s">
        <v>30</v>
      </c>
      <c r="B13" s="90"/>
      <c r="C13" s="90">
        <v>1</v>
      </c>
      <c r="D13" s="90">
        <v>1</v>
      </c>
      <c r="E13" s="90"/>
      <c r="F13" s="90"/>
      <c r="G13" s="90"/>
      <c r="H13" s="90"/>
      <c r="I13" s="90"/>
      <c r="J13" s="90"/>
      <c r="K13" s="90"/>
      <c r="L13" s="90">
        <v>2</v>
      </c>
      <c r="M13" s="90">
        <v>2</v>
      </c>
      <c r="N13" s="90">
        <v>1</v>
      </c>
      <c r="O13" s="90">
        <v>3</v>
      </c>
      <c r="P13" s="90">
        <v>4</v>
      </c>
      <c r="Q13" s="90">
        <v>2</v>
      </c>
      <c r="R13" s="90">
        <v>3</v>
      </c>
      <c r="S13" s="90">
        <v>5</v>
      </c>
      <c r="T13" s="90">
        <v>1</v>
      </c>
      <c r="U13" s="90">
        <v>4</v>
      </c>
      <c r="V13" s="90">
        <v>5</v>
      </c>
      <c r="W13" s="90">
        <v>1</v>
      </c>
      <c r="X13" s="90">
        <v>5</v>
      </c>
      <c r="Y13" s="90">
        <v>6</v>
      </c>
      <c r="Z13" s="90"/>
      <c r="AA13" s="90">
        <v>11</v>
      </c>
      <c r="AB13" s="90">
        <v>11</v>
      </c>
      <c r="AC13" s="90"/>
      <c r="AD13" s="90">
        <v>10</v>
      </c>
      <c r="AE13" s="90">
        <v>10</v>
      </c>
      <c r="AF13" s="90">
        <v>6</v>
      </c>
      <c r="AG13" s="90"/>
      <c r="AH13" s="90">
        <v>6</v>
      </c>
      <c r="AI13" s="90"/>
      <c r="AJ13" s="90"/>
      <c r="AK13" s="90"/>
      <c r="AL13" s="90">
        <v>50</v>
      </c>
    </row>
    <row r="14" spans="1:38" x14ac:dyDescent="0.25">
      <c r="A14" s="5" t="s">
        <v>55</v>
      </c>
      <c r="B14" s="90">
        <v>58</v>
      </c>
      <c r="C14" s="90">
        <v>20</v>
      </c>
      <c r="D14" s="90">
        <v>78</v>
      </c>
      <c r="E14" s="90">
        <v>52</v>
      </c>
      <c r="F14" s="90">
        <v>21</v>
      </c>
      <c r="G14" s="90">
        <v>73</v>
      </c>
      <c r="H14" s="90">
        <v>46</v>
      </c>
      <c r="I14" s="90">
        <v>38</v>
      </c>
      <c r="J14" s="90">
        <v>84</v>
      </c>
      <c r="K14" s="90">
        <v>39</v>
      </c>
      <c r="L14" s="90">
        <v>50</v>
      </c>
      <c r="M14" s="90">
        <v>89</v>
      </c>
      <c r="N14" s="90">
        <v>34</v>
      </c>
      <c r="O14" s="90">
        <v>55</v>
      </c>
      <c r="P14" s="90">
        <v>89</v>
      </c>
      <c r="Q14" s="90">
        <v>40</v>
      </c>
      <c r="R14" s="90">
        <v>71</v>
      </c>
      <c r="S14" s="90">
        <v>111</v>
      </c>
      <c r="T14" s="90">
        <v>35</v>
      </c>
      <c r="U14" s="90">
        <v>57</v>
      </c>
      <c r="V14" s="90">
        <v>92</v>
      </c>
      <c r="W14" s="90">
        <v>38</v>
      </c>
      <c r="X14" s="90">
        <v>63</v>
      </c>
      <c r="Y14" s="90">
        <v>101</v>
      </c>
      <c r="Z14" s="90">
        <v>65</v>
      </c>
      <c r="AA14" s="90">
        <v>97</v>
      </c>
      <c r="AB14" s="90">
        <v>162</v>
      </c>
      <c r="AC14" s="90">
        <v>71</v>
      </c>
      <c r="AD14" s="90">
        <v>87</v>
      </c>
      <c r="AE14" s="90">
        <v>158</v>
      </c>
      <c r="AF14" s="90">
        <v>131</v>
      </c>
      <c r="AG14" s="90">
        <v>26</v>
      </c>
      <c r="AH14" s="90">
        <v>157</v>
      </c>
      <c r="AI14" s="90">
        <v>34</v>
      </c>
      <c r="AJ14" s="90">
        <v>16</v>
      </c>
      <c r="AK14" s="90">
        <v>50</v>
      </c>
      <c r="AL14" s="90">
        <v>1244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showGridLines="0" topLeftCell="AF1" zoomScale="60" zoomScaleNormal="60" workbookViewId="0">
      <selection activeCell="AN10" sqref="AN10:AO59"/>
    </sheetView>
  </sheetViews>
  <sheetFormatPr baseColWidth="10" defaultRowHeight="15" x14ac:dyDescent="0.25"/>
  <cols>
    <col min="1" max="1" width="13.140625" customWidth="1"/>
    <col min="2" max="2" width="54.42578125" customWidth="1"/>
    <col min="3" max="3" width="42.85546875" customWidth="1"/>
    <col min="4" max="4" width="44.85546875" customWidth="1"/>
    <col min="5" max="5" width="14.5703125" customWidth="1"/>
    <col min="6" max="6" width="26.140625" customWidth="1"/>
    <col min="7" max="7" width="34.42578125" customWidth="1"/>
    <col min="8" max="8" width="33.5703125" customWidth="1"/>
    <col min="9" max="9" width="12.140625" customWidth="1"/>
    <col min="10" max="10" width="34.42578125" customWidth="1"/>
    <col min="11" max="11" width="33.5703125" customWidth="1"/>
    <col min="12" max="12" width="11.7109375" customWidth="1"/>
    <col min="13" max="13" width="34.42578125" customWidth="1"/>
    <col min="14" max="14" width="33.5703125" customWidth="1"/>
    <col min="15" max="15" width="13" customWidth="1"/>
    <col min="16" max="16" width="34.42578125" customWidth="1"/>
    <col min="17" max="17" width="33.5703125" customWidth="1"/>
    <col min="18" max="18" width="14.140625" customWidth="1"/>
    <col min="19" max="19" width="34.42578125" customWidth="1"/>
    <col min="20" max="20" width="33.5703125" customWidth="1"/>
    <col min="21" max="21" width="15.85546875" customWidth="1"/>
    <col min="22" max="22" width="34.42578125" customWidth="1"/>
    <col min="23" max="23" width="33.5703125" customWidth="1"/>
    <col min="24" max="24" width="13.140625" customWidth="1"/>
    <col min="25" max="25" width="34.42578125" customWidth="1"/>
    <col min="26" max="26" width="33.5703125" customWidth="1"/>
    <col min="27" max="27" width="14.5703125" customWidth="1"/>
    <col min="28" max="28" width="34.42578125" customWidth="1"/>
    <col min="29" max="29" width="33.5703125" customWidth="1"/>
    <col min="30" max="30" width="14" customWidth="1"/>
    <col min="31" max="31" width="34.42578125" customWidth="1"/>
    <col min="32" max="32" width="33.5703125" customWidth="1"/>
    <col min="33" max="33" width="14" customWidth="1"/>
    <col min="34" max="34" width="34.42578125" customWidth="1"/>
    <col min="35" max="35" width="33.5703125" customWidth="1"/>
    <col min="36" max="36" width="14" customWidth="1"/>
    <col min="37" max="37" width="34.42578125" customWidth="1"/>
    <col min="38" max="38" width="33.5703125" customWidth="1"/>
    <col min="39" max="39" width="14" customWidth="1"/>
    <col min="40" max="40" width="34.42578125" customWidth="1"/>
    <col min="41" max="41" width="33.5703125" customWidth="1"/>
    <col min="42" max="42" width="14" customWidth="1"/>
  </cols>
  <sheetData>
    <row r="1" spans="1:42" ht="15" customHeight="1" x14ac:dyDescent="0.25">
      <c r="B1" s="91" t="s">
        <v>76</v>
      </c>
      <c r="C1" s="91"/>
      <c r="D1" s="91"/>
      <c r="E1" s="91"/>
      <c r="F1" s="51"/>
      <c r="G1" s="34"/>
      <c r="H1" s="34"/>
      <c r="I1" s="34"/>
      <c r="J1" s="34"/>
      <c r="K1" s="34"/>
    </row>
    <row r="2" spans="1:42" ht="15" customHeight="1" x14ac:dyDescent="0.25">
      <c r="B2" s="91"/>
      <c r="C2" s="91"/>
      <c r="D2" s="91"/>
      <c r="E2" s="91"/>
      <c r="F2" s="51"/>
      <c r="G2" s="34"/>
      <c r="H2" s="34"/>
      <c r="I2" s="34"/>
      <c r="J2" s="34"/>
      <c r="K2" s="34"/>
    </row>
    <row r="3" spans="1:42" ht="15" customHeight="1" x14ac:dyDescent="0.3">
      <c r="B3" s="92" t="s">
        <v>77</v>
      </c>
      <c r="C3" s="92"/>
      <c r="D3" s="92"/>
      <c r="E3" s="92"/>
      <c r="F3" s="52"/>
      <c r="G3" s="35"/>
      <c r="H3" s="35"/>
      <c r="I3" s="35"/>
      <c r="J3" s="35"/>
      <c r="K3" s="35"/>
    </row>
    <row r="4" spans="1:42" ht="15" customHeight="1" x14ac:dyDescent="0.3">
      <c r="B4" s="92"/>
      <c r="C4" s="92"/>
      <c r="D4" s="92"/>
      <c r="E4" s="92"/>
      <c r="F4" s="52"/>
      <c r="G4" s="35"/>
      <c r="H4" s="35"/>
      <c r="I4" s="35"/>
      <c r="J4" s="35"/>
      <c r="K4" s="35"/>
    </row>
    <row r="5" spans="1:42" ht="21" x14ac:dyDescent="0.25">
      <c r="B5" s="106" t="s">
        <v>391</v>
      </c>
      <c r="C5" s="106"/>
      <c r="D5" s="106"/>
      <c r="E5" s="106"/>
      <c r="F5" s="106"/>
      <c r="G5" s="106"/>
      <c r="H5" s="106"/>
      <c r="I5" s="106"/>
      <c r="J5" s="106"/>
      <c r="K5" s="106"/>
      <c r="L5" s="106"/>
      <c r="M5" s="106"/>
      <c r="N5" s="106"/>
      <c r="O5" s="106"/>
      <c r="P5" s="106"/>
      <c r="Q5" s="106"/>
      <c r="R5" s="106"/>
      <c r="S5" s="106"/>
      <c r="T5" s="106"/>
      <c r="U5" s="106"/>
      <c r="V5" s="106"/>
      <c r="W5" s="2"/>
      <c r="X5" s="2"/>
      <c r="Y5" s="2"/>
      <c r="Z5" s="2"/>
      <c r="AA5" s="2"/>
      <c r="AB5" s="2"/>
      <c r="AC5" s="2"/>
    </row>
    <row r="6" spans="1:42" ht="15.75" thickBot="1" x14ac:dyDescent="0.3">
      <c r="C6" s="2"/>
      <c r="D6" s="2"/>
      <c r="E6" s="2"/>
      <c r="F6" s="2"/>
      <c r="G6" s="2"/>
      <c r="H6" s="2"/>
      <c r="I6" s="2"/>
      <c r="J6" s="2"/>
      <c r="K6" s="2"/>
      <c r="L6" s="2"/>
      <c r="M6" s="2"/>
      <c r="N6" s="2"/>
      <c r="O6" s="2"/>
      <c r="P6" s="2"/>
      <c r="Q6" s="2"/>
      <c r="R6" s="2"/>
      <c r="S6" s="2"/>
      <c r="T6" s="2"/>
      <c r="U6" s="2"/>
      <c r="V6" s="2"/>
      <c r="W6" s="2"/>
      <c r="X6" s="2"/>
      <c r="Y6" s="2"/>
      <c r="Z6" s="2"/>
      <c r="AA6" s="2"/>
      <c r="AB6" s="2"/>
      <c r="AC6" s="2"/>
    </row>
    <row r="7" spans="1:42" ht="15" customHeight="1" x14ac:dyDescent="0.25">
      <c r="B7" s="95" t="s">
        <v>67</v>
      </c>
      <c r="C7" s="97" t="s">
        <v>74</v>
      </c>
      <c r="D7" s="98"/>
      <c r="E7" s="99"/>
      <c r="F7" s="104" t="s">
        <v>125</v>
      </c>
      <c r="G7" s="100" t="s">
        <v>68</v>
      </c>
      <c r="H7" s="94"/>
      <c r="I7" s="101"/>
      <c r="J7" s="102" t="s">
        <v>69</v>
      </c>
      <c r="K7" s="94"/>
      <c r="L7" s="103"/>
      <c r="M7" s="100" t="s">
        <v>70</v>
      </c>
      <c r="N7" s="94"/>
      <c r="O7" s="94"/>
      <c r="P7" s="94" t="s">
        <v>33</v>
      </c>
      <c r="Q7" s="94"/>
      <c r="R7" s="94"/>
      <c r="S7" s="94" t="s">
        <v>35</v>
      </c>
      <c r="T7" s="94"/>
      <c r="U7" s="94"/>
      <c r="V7" s="94" t="s">
        <v>71</v>
      </c>
      <c r="W7" s="94"/>
      <c r="X7" s="94"/>
      <c r="Y7" s="94" t="s">
        <v>107</v>
      </c>
      <c r="Z7" s="94"/>
      <c r="AA7" s="94"/>
      <c r="AB7" s="94" t="s">
        <v>72</v>
      </c>
      <c r="AC7" s="94"/>
      <c r="AD7" s="94"/>
      <c r="AE7" s="94" t="s">
        <v>97</v>
      </c>
      <c r="AF7" s="94"/>
      <c r="AG7" s="94"/>
      <c r="AH7" s="94" t="s">
        <v>106</v>
      </c>
      <c r="AI7" s="94"/>
      <c r="AJ7" s="94"/>
      <c r="AK7" s="94" t="s">
        <v>108</v>
      </c>
      <c r="AL7" s="94"/>
      <c r="AM7" s="94"/>
      <c r="AN7" s="94" t="s">
        <v>119</v>
      </c>
      <c r="AO7" s="94"/>
      <c r="AP7" s="94"/>
    </row>
    <row r="8" spans="1:42" ht="200.25" customHeight="1" thickBot="1" x14ac:dyDescent="0.3">
      <c r="B8" s="96"/>
      <c r="C8" s="13" t="s">
        <v>78</v>
      </c>
      <c r="D8" s="60" t="s">
        <v>121</v>
      </c>
      <c r="E8" s="15" t="s">
        <v>73</v>
      </c>
      <c r="F8" s="105"/>
      <c r="G8" s="13" t="s">
        <v>78</v>
      </c>
      <c r="H8" s="60" t="s">
        <v>121</v>
      </c>
      <c r="I8" s="15" t="s">
        <v>73</v>
      </c>
      <c r="J8" s="13" t="s">
        <v>78</v>
      </c>
      <c r="K8" s="60" t="s">
        <v>121</v>
      </c>
      <c r="L8" s="16" t="s">
        <v>73</v>
      </c>
      <c r="M8" s="13" t="s">
        <v>78</v>
      </c>
      <c r="N8" s="60" t="s">
        <v>121</v>
      </c>
      <c r="O8" s="15" t="s">
        <v>73</v>
      </c>
      <c r="P8" s="13" t="s">
        <v>78</v>
      </c>
      <c r="Q8" s="60" t="s">
        <v>121</v>
      </c>
      <c r="R8" s="15" t="s">
        <v>73</v>
      </c>
      <c r="S8" s="13" t="s">
        <v>78</v>
      </c>
      <c r="T8" s="60" t="s">
        <v>121</v>
      </c>
      <c r="U8" s="15" t="s">
        <v>73</v>
      </c>
      <c r="V8" s="13" t="s">
        <v>78</v>
      </c>
      <c r="W8" s="60" t="s">
        <v>121</v>
      </c>
      <c r="X8" s="15" t="s">
        <v>73</v>
      </c>
      <c r="Y8" s="13" t="s">
        <v>78</v>
      </c>
      <c r="Z8" s="60" t="s">
        <v>121</v>
      </c>
      <c r="AA8" s="15" t="s">
        <v>73</v>
      </c>
      <c r="AB8" s="13" t="s">
        <v>78</v>
      </c>
      <c r="AC8" s="60" t="s">
        <v>121</v>
      </c>
      <c r="AD8" s="15" t="s">
        <v>73</v>
      </c>
      <c r="AE8" s="13" t="s">
        <v>78</v>
      </c>
      <c r="AF8" s="60" t="s">
        <v>121</v>
      </c>
      <c r="AG8" s="15" t="s">
        <v>73</v>
      </c>
      <c r="AH8" s="13" t="s">
        <v>78</v>
      </c>
      <c r="AI8" s="60" t="s">
        <v>121</v>
      </c>
      <c r="AJ8" s="15" t="s">
        <v>73</v>
      </c>
      <c r="AK8" s="13" t="s">
        <v>78</v>
      </c>
      <c r="AL8" s="60" t="s">
        <v>121</v>
      </c>
      <c r="AM8" s="15" t="s">
        <v>73</v>
      </c>
      <c r="AN8" s="13" t="s">
        <v>78</v>
      </c>
      <c r="AO8" s="60" t="s">
        <v>121</v>
      </c>
      <c r="AP8" s="15" t="s">
        <v>73</v>
      </c>
    </row>
    <row r="9" spans="1:42" ht="15.75" thickBot="1" x14ac:dyDescent="0.3">
      <c r="B9" s="36" t="s">
        <v>74</v>
      </c>
      <c r="C9" s="41">
        <f>SUM(C10+C24+C40+C56)</f>
        <v>601</v>
      </c>
      <c r="D9" s="41">
        <f>SUM(D10+D24+D40+D56)</f>
        <v>1244</v>
      </c>
      <c r="E9" s="20">
        <f t="shared" ref="E9:E16" si="0">IFERROR(C9/D9,"0"%)</f>
        <v>0.48311897106109325</v>
      </c>
      <c r="F9" s="85">
        <v>0.45</v>
      </c>
      <c r="G9" s="41">
        <f>SUM(G10+G24+G40+G56)</f>
        <v>20</v>
      </c>
      <c r="H9" s="41">
        <f>SUM(H10+H24+H40+H56)</f>
        <v>78</v>
      </c>
      <c r="I9" s="20">
        <f t="shared" ref="I9:I16" si="1">IFERROR(G9/H9,"0"%)</f>
        <v>0.25641025641025639</v>
      </c>
      <c r="J9" s="41">
        <f>SUM(J10+J24+J40+J56)</f>
        <v>21</v>
      </c>
      <c r="K9" s="41">
        <f>SUM(K10+K24+K40+K56)</f>
        <v>73</v>
      </c>
      <c r="L9" s="20">
        <f t="shared" ref="L9:L16" si="2">IFERROR(J9/K9,"0"%)</f>
        <v>0.28767123287671231</v>
      </c>
      <c r="M9" s="41">
        <f>SUM(M10+M24+M40+M56)</f>
        <v>38</v>
      </c>
      <c r="N9" s="41">
        <f>SUM(N10+N24+N40+N56)</f>
        <v>84</v>
      </c>
      <c r="O9" s="20">
        <f t="shared" ref="O9:O16" si="3">IFERROR(M9/N9,"0"%)</f>
        <v>0.45238095238095238</v>
      </c>
      <c r="P9" s="41">
        <f>SUM(P10+P24+P40+P56)</f>
        <v>50</v>
      </c>
      <c r="Q9" s="41">
        <f>SUM(Q10+Q24+Q40+Q56)</f>
        <v>89</v>
      </c>
      <c r="R9" s="20">
        <f t="shared" ref="R9:R16" si="4">IFERROR(P9/Q9,"0"%)</f>
        <v>0.5617977528089888</v>
      </c>
      <c r="S9" s="41">
        <f>SUM(S10+S24+S40+S56)</f>
        <v>55</v>
      </c>
      <c r="T9" s="41">
        <f>SUM(T10+T24+T40+T56)</f>
        <v>89</v>
      </c>
      <c r="U9" s="20">
        <f t="shared" ref="U9:U16" si="5">IFERROR(S9/T9,"0"%)</f>
        <v>0.6179775280898876</v>
      </c>
      <c r="V9" s="41">
        <f>SUM(V10+V24+V40+V56)</f>
        <v>71</v>
      </c>
      <c r="W9" s="41">
        <f>SUM(W10+W24+W40+W56)</f>
        <v>111</v>
      </c>
      <c r="X9" s="20">
        <f t="shared" ref="X9:X16" si="6">IFERROR(V9/W9,"0"%)</f>
        <v>0.63963963963963966</v>
      </c>
      <c r="Y9" s="41">
        <f>SUM(Y10+Y24+Y40+Y56)</f>
        <v>57</v>
      </c>
      <c r="Z9" s="41">
        <f>SUM(Z10+Z24+Z40+Z56)</f>
        <v>92</v>
      </c>
      <c r="AA9" s="20">
        <f t="shared" ref="AA9:AA16" si="7">IFERROR(Y9/Z9,"0"%)</f>
        <v>0.61956521739130432</v>
      </c>
      <c r="AB9" s="41">
        <f>SUM(AB10+AB24+AB40+AB56)</f>
        <v>63</v>
      </c>
      <c r="AC9" s="41">
        <f>SUM(AC10+AC24+AC40+AC56)</f>
        <v>101</v>
      </c>
      <c r="AD9" s="20">
        <f t="shared" ref="AD9:AD16" si="8">IFERROR(AB9/AC9,"0"%)</f>
        <v>0.62376237623762376</v>
      </c>
      <c r="AE9" s="41">
        <f>SUM(AE10+AE24+AE40+AE56)</f>
        <v>97</v>
      </c>
      <c r="AF9" s="41">
        <f>SUM(AF10+AF24+AF40+AF56)</f>
        <v>162</v>
      </c>
      <c r="AG9" s="20">
        <f t="shared" ref="AG9:AG16" si="9">IFERROR(AE9/AF9,"0"%)</f>
        <v>0.59876543209876543</v>
      </c>
      <c r="AH9" s="41">
        <f>SUM(AH10+AH24+AH40+AH56)</f>
        <v>87</v>
      </c>
      <c r="AI9" s="41">
        <f>SUM(AI10+AI24+AI40+AI56)</f>
        <v>158</v>
      </c>
      <c r="AJ9" s="20">
        <f t="shared" ref="AJ9:AJ16" si="10">IFERROR(AH9/AI9,"0"%)</f>
        <v>0.55063291139240511</v>
      </c>
      <c r="AK9" s="41">
        <f>SUM(AK10+AK24+AK40+AK56)</f>
        <v>26</v>
      </c>
      <c r="AL9" s="41">
        <f>SUM(AL10+AL24+AL40+AL56)</f>
        <v>157</v>
      </c>
      <c r="AM9" s="20">
        <f t="shared" ref="AM9:AM36" si="11">IFERROR(AK9/AL9,"0"%)</f>
        <v>0.16560509554140126</v>
      </c>
      <c r="AN9" s="41">
        <f>SUM(AN10+AN24+AN40+AN56)</f>
        <v>16</v>
      </c>
      <c r="AO9" s="41">
        <f>SUM(AO10+AO24+AO40+AO56)</f>
        <v>50</v>
      </c>
      <c r="AP9" s="20">
        <f t="shared" ref="AP9:AP36" si="12">IFERROR(AN9/AO9,"0"%)</f>
        <v>0.32</v>
      </c>
    </row>
    <row r="10" spans="1:42" ht="15.75" x14ac:dyDescent="0.25">
      <c r="A10" s="78" t="str">
        <f t="shared" ref="A10:A59" si="13">IFERROR(VLOOKUP(B10,EESS,3,0),"")</f>
        <v/>
      </c>
      <c r="B10" s="39" t="s">
        <v>129</v>
      </c>
      <c r="C10" s="79">
        <f>G10+J10+M10+P10+S10+V10+Y10+AB10+AE10+AH10+AK10+AN10</f>
        <v>106</v>
      </c>
      <c r="D10" s="79">
        <f>H10+K10+N10+Q10+T10+W10+Z10+AC10+AF10+AI10+AL10+AO10</f>
        <v>136</v>
      </c>
      <c r="E10" s="54">
        <f t="shared" si="0"/>
        <v>0.77941176470588236</v>
      </c>
      <c r="F10" s="57" t="str">
        <f t="shared" ref="F10:F36" si="14">IFERROR(VLOOKUP(A10,META_F01,3,0),"")</f>
        <v/>
      </c>
      <c r="G10" s="24">
        <v>3</v>
      </c>
      <c r="H10" s="25">
        <v>4</v>
      </c>
      <c r="I10" s="23">
        <f t="shared" si="1"/>
        <v>0.75</v>
      </c>
      <c r="J10" s="25">
        <v>3</v>
      </c>
      <c r="K10" s="25">
        <v>4</v>
      </c>
      <c r="L10" s="23">
        <f t="shared" si="2"/>
        <v>0.75</v>
      </c>
      <c r="M10" s="25">
        <v>8</v>
      </c>
      <c r="N10" s="25">
        <v>11</v>
      </c>
      <c r="O10" s="23">
        <f t="shared" si="3"/>
        <v>0.72727272727272729</v>
      </c>
      <c r="P10" s="25">
        <v>5</v>
      </c>
      <c r="Q10" s="25">
        <v>6</v>
      </c>
      <c r="R10" s="23">
        <f t="shared" si="4"/>
        <v>0.83333333333333337</v>
      </c>
      <c r="S10" s="25">
        <v>9</v>
      </c>
      <c r="T10" s="25">
        <v>11</v>
      </c>
      <c r="U10" s="23">
        <f>IFERROR(S10/T10,"0"%)</f>
        <v>0.81818181818181823</v>
      </c>
      <c r="V10" s="25">
        <v>23</v>
      </c>
      <c r="W10" s="25">
        <v>24</v>
      </c>
      <c r="X10" s="23">
        <f t="shared" si="6"/>
        <v>0.95833333333333337</v>
      </c>
      <c r="Y10" s="25">
        <v>11</v>
      </c>
      <c r="Z10" s="25">
        <v>12</v>
      </c>
      <c r="AA10" s="23">
        <f t="shared" si="7"/>
        <v>0.91666666666666663</v>
      </c>
      <c r="AB10" s="26">
        <v>12</v>
      </c>
      <c r="AC10" s="26">
        <v>15</v>
      </c>
      <c r="AD10" s="23">
        <f t="shared" si="8"/>
        <v>0.8</v>
      </c>
      <c r="AE10" s="26">
        <v>6</v>
      </c>
      <c r="AF10" s="26">
        <v>13</v>
      </c>
      <c r="AG10" s="23">
        <f t="shared" si="9"/>
        <v>0.46153846153846156</v>
      </c>
      <c r="AH10" s="26">
        <v>11</v>
      </c>
      <c r="AI10" s="26">
        <v>15</v>
      </c>
      <c r="AJ10" s="23">
        <f t="shared" si="10"/>
        <v>0.73333333333333328</v>
      </c>
      <c r="AK10" s="26">
        <v>7</v>
      </c>
      <c r="AL10" s="26">
        <v>13</v>
      </c>
      <c r="AM10" s="23">
        <f t="shared" si="11"/>
        <v>0.53846153846153844</v>
      </c>
      <c r="AN10" s="26">
        <v>8</v>
      </c>
      <c r="AO10" s="26">
        <v>8</v>
      </c>
      <c r="AP10" s="23">
        <f t="shared" si="12"/>
        <v>1</v>
      </c>
    </row>
    <row r="11" spans="1:42" ht="15.75" x14ac:dyDescent="0.25">
      <c r="A11" s="78" t="str">
        <f t="shared" si="13"/>
        <v>00006223</v>
      </c>
      <c r="B11" s="40" t="s">
        <v>12</v>
      </c>
      <c r="C11" s="79">
        <f t="shared" ref="C11:C36" si="15">G11+J11+M11+P11+S11+V11+Y11+AB11+AE11+AH11+AK11+AN11</f>
        <v>10</v>
      </c>
      <c r="D11" s="79">
        <f t="shared" ref="D11:D36" si="16">H11+K11+N11+Q11+T11+W11+Z11+AC11+AF11+AI11+AL11+AO11</f>
        <v>10</v>
      </c>
      <c r="E11" s="55">
        <f t="shared" si="0"/>
        <v>1</v>
      </c>
      <c r="F11" s="57">
        <f t="shared" si="14"/>
        <v>0.54</v>
      </c>
      <c r="G11" s="29">
        <v>1</v>
      </c>
      <c r="H11" s="26">
        <v>1</v>
      </c>
      <c r="I11" s="28">
        <f t="shared" si="1"/>
        <v>1</v>
      </c>
      <c r="J11" s="26"/>
      <c r="K11" s="26"/>
      <c r="L11" s="28">
        <f t="shared" si="2"/>
        <v>0</v>
      </c>
      <c r="M11" s="26"/>
      <c r="N11" s="26"/>
      <c r="O11" s="28">
        <f t="shared" si="3"/>
        <v>0</v>
      </c>
      <c r="P11" s="26">
        <v>1</v>
      </c>
      <c r="Q11" s="26">
        <v>1</v>
      </c>
      <c r="R11" s="28">
        <f t="shared" si="4"/>
        <v>1</v>
      </c>
      <c r="S11" s="26"/>
      <c r="T11" s="26"/>
      <c r="U11" s="28">
        <f t="shared" si="5"/>
        <v>0</v>
      </c>
      <c r="V11" s="26"/>
      <c r="W11" s="26"/>
      <c r="X11" s="28">
        <f t="shared" si="6"/>
        <v>0</v>
      </c>
      <c r="Y11" s="26">
        <v>1</v>
      </c>
      <c r="Z11" s="26">
        <v>1</v>
      </c>
      <c r="AA11" s="28">
        <f t="shared" si="7"/>
        <v>1</v>
      </c>
      <c r="AB11" s="26"/>
      <c r="AC11" s="26"/>
      <c r="AD11" s="28">
        <f t="shared" si="8"/>
        <v>0</v>
      </c>
      <c r="AE11" s="26"/>
      <c r="AF11" s="26"/>
      <c r="AG11" s="28">
        <f t="shared" si="9"/>
        <v>0</v>
      </c>
      <c r="AH11" s="26">
        <v>3</v>
      </c>
      <c r="AI11" s="26">
        <v>3</v>
      </c>
      <c r="AJ11" s="28">
        <f t="shared" si="10"/>
        <v>1</v>
      </c>
      <c r="AK11" s="26">
        <v>1</v>
      </c>
      <c r="AL11" s="26">
        <v>1</v>
      </c>
      <c r="AM11" s="28">
        <f t="shared" si="11"/>
        <v>1</v>
      </c>
      <c r="AN11" s="26">
        <v>3</v>
      </c>
      <c r="AO11" s="26">
        <v>3</v>
      </c>
      <c r="AP11" s="28">
        <f t="shared" si="12"/>
        <v>1</v>
      </c>
    </row>
    <row r="12" spans="1:42" ht="15.75" x14ac:dyDescent="0.25">
      <c r="A12" s="78" t="str">
        <f t="shared" si="13"/>
        <v>00006234</v>
      </c>
      <c r="B12" s="40" t="s">
        <v>146</v>
      </c>
      <c r="C12" s="79">
        <f t="shared" si="15"/>
        <v>7</v>
      </c>
      <c r="D12" s="79">
        <f t="shared" si="16"/>
        <v>11</v>
      </c>
      <c r="E12" s="55">
        <f t="shared" si="0"/>
        <v>0.63636363636363635</v>
      </c>
      <c r="F12" s="57">
        <f t="shared" si="14"/>
        <v>0.54</v>
      </c>
      <c r="G12" s="29">
        <v>1</v>
      </c>
      <c r="H12" s="26">
        <v>1</v>
      </c>
      <c r="I12" s="28">
        <f t="shared" si="1"/>
        <v>1</v>
      </c>
      <c r="J12" s="26"/>
      <c r="K12" s="26"/>
      <c r="L12" s="28">
        <f t="shared" si="2"/>
        <v>0</v>
      </c>
      <c r="M12" s="26"/>
      <c r="N12" s="26"/>
      <c r="O12" s="28">
        <f t="shared" si="3"/>
        <v>0</v>
      </c>
      <c r="P12" s="26"/>
      <c r="Q12" s="26">
        <v>1</v>
      </c>
      <c r="R12" s="28">
        <f t="shared" si="4"/>
        <v>0</v>
      </c>
      <c r="S12" s="26">
        <v>2</v>
      </c>
      <c r="T12" s="26">
        <v>2</v>
      </c>
      <c r="U12" s="28">
        <f>IFERROR(S12/T12,"0"%)</f>
        <v>1</v>
      </c>
      <c r="V12" s="26"/>
      <c r="W12" s="26"/>
      <c r="X12" s="28">
        <f t="shared" si="6"/>
        <v>0</v>
      </c>
      <c r="Y12" s="26">
        <v>1</v>
      </c>
      <c r="Z12" s="26">
        <v>1</v>
      </c>
      <c r="AA12" s="28">
        <f t="shared" si="7"/>
        <v>1</v>
      </c>
      <c r="AB12" s="26">
        <v>2</v>
      </c>
      <c r="AC12" s="26">
        <v>2</v>
      </c>
      <c r="AD12" s="28">
        <f t="shared" si="8"/>
        <v>1</v>
      </c>
      <c r="AE12" s="26"/>
      <c r="AF12" s="26">
        <v>1</v>
      </c>
      <c r="AG12" s="28">
        <f t="shared" si="9"/>
        <v>0</v>
      </c>
      <c r="AH12" s="26">
        <v>1</v>
      </c>
      <c r="AI12" s="26">
        <v>1</v>
      </c>
      <c r="AJ12" s="28">
        <f t="shared" si="10"/>
        <v>1</v>
      </c>
      <c r="AK12" s="26"/>
      <c r="AL12" s="26">
        <v>2</v>
      </c>
      <c r="AM12" s="28">
        <f t="shared" si="11"/>
        <v>0</v>
      </c>
      <c r="AN12" s="26"/>
      <c r="AO12" s="26"/>
      <c r="AP12" s="28">
        <f t="shared" si="12"/>
        <v>0</v>
      </c>
    </row>
    <row r="13" spans="1:42" ht="15.75" x14ac:dyDescent="0.25">
      <c r="A13" s="78" t="str">
        <f t="shared" si="13"/>
        <v>00006233</v>
      </c>
      <c r="B13" s="40" t="s">
        <v>115</v>
      </c>
      <c r="C13" s="79">
        <f t="shared" si="15"/>
        <v>6</v>
      </c>
      <c r="D13" s="79">
        <f t="shared" si="16"/>
        <v>11</v>
      </c>
      <c r="E13" s="55">
        <f t="shared" si="0"/>
        <v>0.54545454545454541</v>
      </c>
      <c r="F13" s="57">
        <f t="shared" si="14"/>
        <v>0.54</v>
      </c>
      <c r="G13" s="29">
        <v>1</v>
      </c>
      <c r="H13" s="26">
        <v>1</v>
      </c>
      <c r="I13" s="28">
        <f t="shared" si="1"/>
        <v>1</v>
      </c>
      <c r="J13" s="26"/>
      <c r="K13" s="26"/>
      <c r="L13" s="28">
        <f t="shared" si="2"/>
        <v>0</v>
      </c>
      <c r="M13" s="26"/>
      <c r="N13" s="26"/>
      <c r="O13" s="28">
        <f t="shared" si="3"/>
        <v>0</v>
      </c>
      <c r="P13" s="26"/>
      <c r="Q13" s="26"/>
      <c r="R13" s="28">
        <f t="shared" si="4"/>
        <v>0</v>
      </c>
      <c r="S13" s="26"/>
      <c r="T13" s="26"/>
      <c r="U13" s="28">
        <f t="shared" si="5"/>
        <v>0</v>
      </c>
      <c r="V13" s="26">
        <v>1</v>
      </c>
      <c r="W13" s="26">
        <v>1</v>
      </c>
      <c r="X13" s="28">
        <f t="shared" si="6"/>
        <v>1</v>
      </c>
      <c r="Y13" s="26">
        <v>2</v>
      </c>
      <c r="Z13" s="26">
        <v>2</v>
      </c>
      <c r="AA13" s="28">
        <f t="shared" si="7"/>
        <v>1</v>
      </c>
      <c r="AB13" s="26">
        <v>1</v>
      </c>
      <c r="AC13" s="26">
        <v>1</v>
      </c>
      <c r="AD13" s="28">
        <f t="shared" si="8"/>
        <v>1</v>
      </c>
      <c r="AE13" s="26">
        <v>1</v>
      </c>
      <c r="AF13" s="26">
        <v>2</v>
      </c>
      <c r="AG13" s="28">
        <f t="shared" si="9"/>
        <v>0.5</v>
      </c>
      <c r="AH13" s="26"/>
      <c r="AI13" s="26">
        <v>1</v>
      </c>
      <c r="AJ13" s="28">
        <f t="shared" si="10"/>
        <v>0</v>
      </c>
      <c r="AK13" s="26"/>
      <c r="AL13" s="26">
        <v>3</v>
      </c>
      <c r="AM13" s="28">
        <f t="shared" si="11"/>
        <v>0</v>
      </c>
      <c r="AN13" s="26"/>
      <c r="AO13" s="26"/>
      <c r="AP13" s="28">
        <f t="shared" si="12"/>
        <v>0</v>
      </c>
    </row>
    <row r="14" spans="1:42" ht="15.75" x14ac:dyDescent="0.25">
      <c r="A14" s="78" t="str">
        <f t="shared" si="13"/>
        <v>00006228</v>
      </c>
      <c r="B14" s="40" t="s">
        <v>20</v>
      </c>
      <c r="C14" s="79">
        <f t="shared" si="15"/>
        <v>6</v>
      </c>
      <c r="D14" s="79">
        <f t="shared" si="16"/>
        <v>6</v>
      </c>
      <c r="E14" s="55">
        <f t="shared" si="0"/>
        <v>1</v>
      </c>
      <c r="F14" s="57">
        <f t="shared" si="14"/>
        <v>0.54</v>
      </c>
      <c r="G14" s="29"/>
      <c r="H14" s="26"/>
      <c r="I14" s="28">
        <f t="shared" si="1"/>
        <v>0</v>
      </c>
      <c r="J14" s="26">
        <v>2</v>
      </c>
      <c r="K14" s="26">
        <v>2</v>
      </c>
      <c r="L14" s="28">
        <f t="shared" si="2"/>
        <v>1</v>
      </c>
      <c r="M14" s="26">
        <v>1</v>
      </c>
      <c r="N14" s="26">
        <v>1</v>
      </c>
      <c r="O14" s="28">
        <f t="shared" si="3"/>
        <v>1</v>
      </c>
      <c r="P14" s="26"/>
      <c r="Q14" s="26"/>
      <c r="R14" s="28">
        <f t="shared" si="4"/>
        <v>0</v>
      </c>
      <c r="S14" s="26"/>
      <c r="T14" s="26"/>
      <c r="U14" s="28">
        <f t="shared" si="5"/>
        <v>0</v>
      </c>
      <c r="V14" s="26">
        <v>2</v>
      </c>
      <c r="W14" s="26">
        <v>2</v>
      </c>
      <c r="X14" s="28">
        <f t="shared" si="6"/>
        <v>1</v>
      </c>
      <c r="Y14" s="26">
        <v>1</v>
      </c>
      <c r="Z14" s="26">
        <v>1</v>
      </c>
      <c r="AA14" s="28">
        <f t="shared" si="7"/>
        <v>1</v>
      </c>
      <c r="AB14" s="26"/>
      <c r="AC14" s="26"/>
      <c r="AD14" s="28">
        <f t="shared" si="8"/>
        <v>0</v>
      </c>
      <c r="AE14" s="26"/>
      <c r="AF14" s="26"/>
      <c r="AG14" s="28">
        <f t="shared" si="9"/>
        <v>0</v>
      </c>
      <c r="AH14" s="26"/>
      <c r="AI14" s="26"/>
      <c r="AJ14" s="28">
        <f t="shared" si="10"/>
        <v>0</v>
      </c>
      <c r="AK14" s="26"/>
      <c r="AL14" s="26"/>
      <c r="AM14" s="28">
        <f t="shared" si="11"/>
        <v>0</v>
      </c>
      <c r="AN14" s="26"/>
      <c r="AO14" s="26"/>
      <c r="AP14" s="28">
        <f t="shared" si="12"/>
        <v>0</v>
      </c>
    </row>
    <row r="15" spans="1:42" ht="15.75" x14ac:dyDescent="0.25">
      <c r="A15" s="78" t="str">
        <f t="shared" si="13"/>
        <v>00006222</v>
      </c>
      <c r="B15" s="40" t="s">
        <v>133</v>
      </c>
      <c r="C15" s="79">
        <f t="shared" si="15"/>
        <v>10</v>
      </c>
      <c r="D15" s="79">
        <f t="shared" si="16"/>
        <v>19</v>
      </c>
      <c r="E15" s="55">
        <f t="shared" si="0"/>
        <v>0.52631578947368418</v>
      </c>
      <c r="F15" s="57">
        <f t="shared" si="14"/>
        <v>0.54</v>
      </c>
      <c r="G15" s="29"/>
      <c r="H15" s="26">
        <v>1</v>
      </c>
      <c r="I15" s="28">
        <f t="shared" si="1"/>
        <v>0</v>
      </c>
      <c r="J15" s="26"/>
      <c r="K15" s="26"/>
      <c r="L15" s="28">
        <f t="shared" si="2"/>
        <v>0</v>
      </c>
      <c r="M15" s="26"/>
      <c r="N15" s="26"/>
      <c r="O15" s="28">
        <f t="shared" si="3"/>
        <v>0</v>
      </c>
      <c r="P15" s="26">
        <v>1</v>
      </c>
      <c r="Q15" s="26">
        <v>1</v>
      </c>
      <c r="R15" s="28">
        <f t="shared" si="4"/>
        <v>1</v>
      </c>
      <c r="S15" s="26">
        <v>2</v>
      </c>
      <c r="T15" s="26">
        <v>3</v>
      </c>
      <c r="U15" s="28">
        <f t="shared" si="5"/>
        <v>0.66666666666666663</v>
      </c>
      <c r="V15" s="26">
        <v>4</v>
      </c>
      <c r="W15" s="26">
        <v>5</v>
      </c>
      <c r="X15" s="28">
        <f t="shared" si="6"/>
        <v>0.8</v>
      </c>
      <c r="Y15" s="26"/>
      <c r="Z15" s="26"/>
      <c r="AA15" s="28">
        <f t="shared" si="7"/>
        <v>0</v>
      </c>
      <c r="AB15" s="26">
        <v>2</v>
      </c>
      <c r="AC15" s="26">
        <v>5</v>
      </c>
      <c r="AD15" s="28">
        <f t="shared" si="8"/>
        <v>0.4</v>
      </c>
      <c r="AE15" s="26"/>
      <c r="AF15" s="26">
        <v>2</v>
      </c>
      <c r="AG15" s="28">
        <f t="shared" si="9"/>
        <v>0</v>
      </c>
      <c r="AH15" s="26"/>
      <c r="AI15" s="26">
        <v>1</v>
      </c>
      <c r="AJ15" s="28">
        <f t="shared" si="10"/>
        <v>0</v>
      </c>
      <c r="AK15" s="26"/>
      <c r="AL15" s="26"/>
      <c r="AM15" s="28">
        <f t="shared" si="11"/>
        <v>0</v>
      </c>
      <c r="AN15" s="26">
        <v>1</v>
      </c>
      <c r="AO15" s="26">
        <v>1</v>
      </c>
      <c r="AP15" s="28">
        <f t="shared" si="12"/>
        <v>1</v>
      </c>
    </row>
    <row r="16" spans="1:42" ht="16.5" thickBot="1" x14ac:dyDescent="0.3">
      <c r="A16" s="78" t="str">
        <f t="shared" si="13"/>
        <v>00006224</v>
      </c>
      <c r="B16" s="40" t="s">
        <v>113</v>
      </c>
      <c r="C16" s="79">
        <f t="shared" si="15"/>
        <v>7</v>
      </c>
      <c r="D16" s="79">
        <f t="shared" si="16"/>
        <v>16</v>
      </c>
      <c r="E16" s="56">
        <f t="shared" si="0"/>
        <v>0.4375</v>
      </c>
      <c r="F16" s="57">
        <f t="shared" si="14"/>
        <v>0.54</v>
      </c>
      <c r="G16" s="31"/>
      <c r="H16" s="32"/>
      <c r="I16" s="30">
        <f t="shared" si="1"/>
        <v>0</v>
      </c>
      <c r="J16" s="32">
        <v>1</v>
      </c>
      <c r="K16" s="32">
        <v>2</v>
      </c>
      <c r="L16" s="30">
        <f t="shared" si="2"/>
        <v>0.5</v>
      </c>
      <c r="M16" s="32">
        <v>2</v>
      </c>
      <c r="N16" s="32">
        <v>4</v>
      </c>
      <c r="O16" s="30">
        <f t="shared" si="3"/>
        <v>0.5</v>
      </c>
      <c r="P16" s="32"/>
      <c r="Q16" s="32"/>
      <c r="R16" s="30">
        <f t="shared" si="4"/>
        <v>0</v>
      </c>
      <c r="S16" s="32"/>
      <c r="T16" s="32">
        <v>1</v>
      </c>
      <c r="U16" s="30">
        <f t="shared" si="5"/>
        <v>0</v>
      </c>
      <c r="V16" s="32"/>
      <c r="W16" s="32"/>
      <c r="X16" s="30">
        <f t="shared" si="6"/>
        <v>0</v>
      </c>
      <c r="Y16" s="32"/>
      <c r="Z16" s="32">
        <v>1</v>
      </c>
      <c r="AA16" s="30">
        <f t="shared" si="7"/>
        <v>0</v>
      </c>
      <c r="AB16" s="26">
        <v>2</v>
      </c>
      <c r="AC16" s="26">
        <v>2</v>
      </c>
      <c r="AD16" s="30">
        <f t="shared" si="8"/>
        <v>1</v>
      </c>
      <c r="AE16" s="26"/>
      <c r="AF16" s="26">
        <v>2</v>
      </c>
      <c r="AG16" s="30">
        <f t="shared" si="9"/>
        <v>0</v>
      </c>
      <c r="AH16" s="26">
        <v>2</v>
      </c>
      <c r="AI16" s="26">
        <v>4</v>
      </c>
      <c r="AJ16" s="30">
        <f t="shared" si="10"/>
        <v>0.5</v>
      </c>
      <c r="AK16" s="26"/>
      <c r="AL16" s="26"/>
      <c r="AM16" s="30">
        <f t="shared" si="11"/>
        <v>0</v>
      </c>
      <c r="AN16" s="26"/>
      <c r="AO16" s="26"/>
      <c r="AP16" s="30">
        <f t="shared" si="12"/>
        <v>0</v>
      </c>
    </row>
    <row r="17" spans="1:42" ht="16.5" thickBot="1" x14ac:dyDescent="0.3">
      <c r="A17" s="78" t="str">
        <f t="shared" si="13"/>
        <v>00025474</v>
      </c>
      <c r="B17" s="40" t="s">
        <v>8</v>
      </c>
      <c r="C17" s="79">
        <f t="shared" si="15"/>
        <v>9</v>
      </c>
      <c r="D17" s="79">
        <f t="shared" si="16"/>
        <v>10</v>
      </c>
      <c r="E17" s="56">
        <f t="shared" ref="E17:E36" si="17">IFERROR(C17/D17,"0"%)</f>
        <v>0.9</v>
      </c>
      <c r="F17" s="57">
        <f t="shared" si="14"/>
        <v>0.54</v>
      </c>
      <c r="G17" s="31"/>
      <c r="H17" s="32"/>
      <c r="I17" s="30">
        <f t="shared" ref="I17:I36" si="18">IFERROR(G17/H17,"0"%)</f>
        <v>0</v>
      </c>
      <c r="J17" s="32"/>
      <c r="K17" s="32"/>
      <c r="L17" s="30">
        <f t="shared" ref="L17:L36" si="19">IFERROR(J17/K17,"0"%)</f>
        <v>0</v>
      </c>
      <c r="M17" s="32">
        <v>2</v>
      </c>
      <c r="N17" s="32">
        <v>2</v>
      </c>
      <c r="O17" s="30">
        <f t="shared" ref="O17:O36" si="20">IFERROR(M17/N17,"0"%)</f>
        <v>1</v>
      </c>
      <c r="P17" s="32">
        <v>2</v>
      </c>
      <c r="Q17" s="32">
        <v>2</v>
      </c>
      <c r="R17" s="30">
        <f t="shared" ref="R17:R36" si="21">IFERROR(P17/Q17,"0"%)</f>
        <v>1</v>
      </c>
      <c r="S17" s="32">
        <v>2</v>
      </c>
      <c r="T17" s="32">
        <v>2</v>
      </c>
      <c r="U17" s="30">
        <f t="shared" ref="U17:U36" si="22">IFERROR(S17/T17,"0"%)</f>
        <v>1</v>
      </c>
      <c r="V17" s="32">
        <v>1</v>
      </c>
      <c r="W17" s="32">
        <v>1</v>
      </c>
      <c r="X17" s="30">
        <f t="shared" ref="X17:X36" si="23">IFERROR(V17/W17,"0"%)</f>
        <v>1</v>
      </c>
      <c r="Y17" s="32"/>
      <c r="Z17" s="32"/>
      <c r="AA17" s="30">
        <f t="shared" ref="AA17:AA36" si="24">IFERROR(Y17/Z17,"0"%)</f>
        <v>0</v>
      </c>
      <c r="AB17" s="26">
        <v>1</v>
      </c>
      <c r="AC17" s="26">
        <v>1</v>
      </c>
      <c r="AD17" s="30">
        <f t="shared" ref="AD17:AD36" si="25">IFERROR(AB17/AC17,"0"%)</f>
        <v>1</v>
      </c>
      <c r="AE17" s="26"/>
      <c r="AF17" s="26"/>
      <c r="AG17" s="30">
        <f t="shared" ref="AG17:AG36" si="26">IFERROR(AE17/AF17,"0"%)</f>
        <v>0</v>
      </c>
      <c r="AH17" s="26"/>
      <c r="AI17" s="26"/>
      <c r="AJ17" s="30">
        <f t="shared" ref="AJ17:AJ36" si="27">IFERROR(AH17/AI17,"0"%)</f>
        <v>0</v>
      </c>
      <c r="AK17" s="26"/>
      <c r="AL17" s="26">
        <v>1</v>
      </c>
      <c r="AM17" s="30">
        <f t="shared" si="11"/>
        <v>0</v>
      </c>
      <c r="AN17" s="26">
        <v>1</v>
      </c>
      <c r="AO17" s="26">
        <v>1</v>
      </c>
      <c r="AP17" s="30">
        <f t="shared" si="12"/>
        <v>1</v>
      </c>
    </row>
    <row r="18" spans="1:42" ht="16.5" thickBot="1" x14ac:dyDescent="0.3">
      <c r="A18" s="78" t="str">
        <f t="shared" si="13"/>
        <v>00006225</v>
      </c>
      <c r="B18" s="40" t="s">
        <v>145</v>
      </c>
      <c r="C18" s="79">
        <f t="shared" si="15"/>
        <v>6</v>
      </c>
      <c r="D18" s="79">
        <f t="shared" si="16"/>
        <v>8</v>
      </c>
      <c r="E18" s="56">
        <f t="shared" si="17"/>
        <v>0.75</v>
      </c>
      <c r="F18" s="57">
        <f t="shared" si="14"/>
        <v>0.54</v>
      </c>
      <c r="G18" s="31"/>
      <c r="H18" s="32"/>
      <c r="I18" s="30">
        <f t="shared" si="18"/>
        <v>0</v>
      </c>
      <c r="J18" s="32"/>
      <c r="K18" s="32"/>
      <c r="L18" s="30">
        <f t="shared" si="19"/>
        <v>0</v>
      </c>
      <c r="M18" s="32"/>
      <c r="N18" s="32">
        <v>1</v>
      </c>
      <c r="O18" s="30">
        <f t="shared" si="20"/>
        <v>0</v>
      </c>
      <c r="P18" s="32"/>
      <c r="Q18" s="32"/>
      <c r="R18" s="30">
        <f t="shared" si="21"/>
        <v>0</v>
      </c>
      <c r="S18" s="32"/>
      <c r="T18" s="32"/>
      <c r="U18" s="30">
        <f t="shared" si="22"/>
        <v>0</v>
      </c>
      <c r="V18" s="32">
        <v>2</v>
      </c>
      <c r="W18" s="32">
        <v>2</v>
      </c>
      <c r="X18" s="30">
        <f t="shared" si="23"/>
        <v>1</v>
      </c>
      <c r="Y18" s="32"/>
      <c r="Z18" s="32"/>
      <c r="AA18" s="30">
        <f t="shared" si="24"/>
        <v>0</v>
      </c>
      <c r="AB18" s="26"/>
      <c r="AC18" s="26"/>
      <c r="AD18" s="30">
        <f t="shared" si="25"/>
        <v>0</v>
      </c>
      <c r="AE18" s="26"/>
      <c r="AF18" s="26">
        <v>1</v>
      </c>
      <c r="AG18" s="30">
        <f t="shared" si="26"/>
        <v>0</v>
      </c>
      <c r="AH18" s="26">
        <v>2</v>
      </c>
      <c r="AI18" s="26">
        <v>2</v>
      </c>
      <c r="AJ18" s="30">
        <f t="shared" si="27"/>
        <v>1</v>
      </c>
      <c r="AK18" s="26">
        <v>2</v>
      </c>
      <c r="AL18" s="26">
        <v>2</v>
      </c>
      <c r="AM18" s="30">
        <f t="shared" si="11"/>
        <v>1</v>
      </c>
      <c r="AN18" s="26"/>
      <c r="AO18" s="26"/>
      <c r="AP18" s="30">
        <f t="shared" si="12"/>
        <v>0</v>
      </c>
    </row>
    <row r="19" spans="1:42" ht="16.5" thickBot="1" x14ac:dyDescent="0.3">
      <c r="A19" s="78" t="str">
        <f t="shared" si="13"/>
        <v>00006220</v>
      </c>
      <c r="B19" s="40" t="s">
        <v>134</v>
      </c>
      <c r="C19" s="79">
        <f t="shared" si="15"/>
        <v>12</v>
      </c>
      <c r="D19" s="79">
        <f t="shared" si="16"/>
        <v>12</v>
      </c>
      <c r="E19" s="56">
        <f t="shared" si="17"/>
        <v>1</v>
      </c>
      <c r="F19" s="57">
        <f t="shared" si="14"/>
        <v>0.41</v>
      </c>
      <c r="G19" s="31"/>
      <c r="H19" s="32"/>
      <c r="I19" s="30">
        <f t="shared" si="18"/>
        <v>0</v>
      </c>
      <c r="J19" s="32"/>
      <c r="K19" s="32"/>
      <c r="L19" s="30">
        <f t="shared" si="19"/>
        <v>0</v>
      </c>
      <c r="M19" s="32">
        <v>2</v>
      </c>
      <c r="N19" s="32">
        <v>2</v>
      </c>
      <c r="O19" s="30">
        <f t="shared" si="20"/>
        <v>1</v>
      </c>
      <c r="P19" s="32"/>
      <c r="Q19" s="32"/>
      <c r="R19" s="30">
        <f t="shared" si="21"/>
        <v>0</v>
      </c>
      <c r="S19" s="32"/>
      <c r="T19" s="32"/>
      <c r="U19" s="30">
        <f t="shared" si="22"/>
        <v>0</v>
      </c>
      <c r="V19" s="32">
        <v>1</v>
      </c>
      <c r="W19" s="32">
        <v>1</v>
      </c>
      <c r="X19" s="30">
        <f t="shared" si="23"/>
        <v>1</v>
      </c>
      <c r="Y19" s="32">
        <v>1</v>
      </c>
      <c r="Z19" s="32">
        <v>1</v>
      </c>
      <c r="AA19" s="30">
        <f t="shared" si="24"/>
        <v>1</v>
      </c>
      <c r="AB19" s="26">
        <v>3</v>
      </c>
      <c r="AC19" s="26">
        <v>3</v>
      </c>
      <c r="AD19" s="30">
        <f t="shared" si="25"/>
        <v>1</v>
      </c>
      <c r="AE19" s="26">
        <v>3</v>
      </c>
      <c r="AF19" s="26">
        <v>3</v>
      </c>
      <c r="AG19" s="30">
        <f t="shared" si="26"/>
        <v>1</v>
      </c>
      <c r="AH19" s="26">
        <v>2</v>
      </c>
      <c r="AI19" s="26">
        <v>2</v>
      </c>
      <c r="AJ19" s="30">
        <f t="shared" si="27"/>
        <v>1</v>
      </c>
      <c r="AK19" s="26"/>
      <c r="AL19" s="26"/>
      <c r="AM19" s="30">
        <f t="shared" si="11"/>
        <v>0</v>
      </c>
      <c r="AN19" s="26"/>
      <c r="AO19" s="26"/>
      <c r="AP19" s="30">
        <f t="shared" si="12"/>
        <v>0</v>
      </c>
    </row>
    <row r="20" spans="1:42" ht="16.5" thickBot="1" x14ac:dyDescent="0.3">
      <c r="A20" s="78" t="str">
        <f t="shared" si="13"/>
        <v>00006231</v>
      </c>
      <c r="B20" s="40" t="s">
        <v>268</v>
      </c>
      <c r="C20" s="79">
        <f t="shared" si="15"/>
        <v>8</v>
      </c>
      <c r="D20" s="79">
        <f t="shared" si="16"/>
        <v>8</v>
      </c>
      <c r="E20" s="56">
        <f t="shared" si="17"/>
        <v>1</v>
      </c>
      <c r="F20" s="57">
        <f t="shared" si="14"/>
        <v>0.54</v>
      </c>
      <c r="G20" s="31"/>
      <c r="H20" s="32"/>
      <c r="I20" s="30">
        <f t="shared" si="18"/>
        <v>0</v>
      </c>
      <c r="J20" s="32"/>
      <c r="K20" s="32"/>
      <c r="L20" s="30">
        <f t="shared" si="19"/>
        <v>0</v>
      </c>
      <c r="M20" s="32">
        <v>1</v>
      </c>
      <c r="N20" s="32">
        <v>1</v>
      </c>
      <c r="O20" s="30">
        <f t="shared" si="20"/>
        <v>1</v>
      </c>
      <c r="P20" s="32">
        <v>1</v>
      </c>
      <c r="Q20" s="32">
        <v>1</v>
      </c>
      <c r="R20" s="30">
        <f t="shared" si="21"/>
        <v>1</v>
      </c>
      <c r="S20" s="32">
        <v>1</v>
      </c>
      <c r="T20" s="32">
        <v>1</v>
      </c>
      <c r="U20" s="30">
        <f t="shared" si="22"/>
        <v>1</v>
      </c>
      <c r="V20" s="32"/>
      <c r="W20" s="32"/>
      <c r="X20" s="30">
        <f t="shared" si="23"/>
        <v>0</v>
      </c>
      <c r="Y20" s="32"/>
      <c r="Z20" s="32"/>
      <c r="AA20" s="30">
        <f t="shared" si="24"/>
        <v>0</v>
      </c>
      <c r="AB20" s="26">
        <v>1</v>
      </c>
      <c r="AC20" s="26">
        <v>1</v>
      </c>
      <c r="AD20" s="30">
        <f t="shared" si="25"/>
        <v>1</v>
      </c>
      <c r="AE20" s="26">
        <v>2</v>
      </c>
      <c r="AF20" s="26">
        <v>2</v>
      </c>
      <c r="AG20" s="30">
        <f t="shared" si="26"/>
        <v>1</v>
      </c>
      <c r="AH20" s="26"/>
      <c r="AI20" s="26"/>
      <c r="AJ20" s="30">
        <f t="shared" si="27"/>
        <v>0</v>
      </c>
      <c r="AK20" s="26"/>
      <c r="AL20" s="26"/>
      <c r="AM20" s="30">
        <f t="shared" si="11"/>
        <v>0</v>
      </c>
      <c r="AN20" s="26">
        <v>2</v>
      </c>
      <c r="AO20" s="26">
        <v>2</v>
      </c>
      <c r="AP20" s="30">
        <f t="shared" si="12"/>
        <v>1</v>
      </c>
    </row>
    <row r="21" spans="1:42" ht="16.5" thickBot="1" x14ac:dyDescent="0.3">
      <c r="A21" s="78" t="str">
        <f t="shared" si="13"/>
        <v>00006230</v>
      </c>
      <c r="B21" s="40" t="s">
        <v>141</v>
      </c>
      <c r="C21" s="79">
        <f t="shared" si="15"/>
        <v>23</v>
      </c>
      <c r="D21" s="79">
        <f t="shared" si="16"/>
        <v>23</v>
      </c>
      <c r="E21" s="56">
        <f t="shared" si="17"/>
        <v>1</v>
      </c>
      <c r="F21" s="57">
        <f t="shared" si="14"/>
        <v>0.54</v>
      </c>
      <c r="G21" s="31"/>
      <c r="H21" s="32"/>
      <c r="I21" s="30">
        <f t="shared" si="18"/>
        <v>0</v>
      </c>
      <c r="J21" s="32"/>
      <c r="K21" s="32"/>
      <c r="L21" s="30">
        <f t="shared" si="19"/>
        <v>0</v>
      </c>
      <c r="M21" s="32"/>
      <c r="N21" s="32"/>
      <c r="O21" s="30">
        <f t="shared" si="20"/>
        <v>0</v>
      </c>
      <c r="P21" s="32"/>
      <c r="Q21" s="32"/>
      <c r="R21" s="30">
        <f t="shared" si="21"/>
        <v>0</v>
      </c>
      <c r="S21" s="32">
        <v>2</v>
      </c>
      <c r="T21" s="32">
        <v>2</v>
      </c>
      <c r="U21" s="30">
        <f t="shared" si="22"/>
        <v>1</v>
      </c>
      <c r="V21" s="32">
        <v>11</v>
      </c>
      <c r="W21" s="32">
        <v>11</v>
      </c>
      <c r="X21" s="30">
        <f t="shared" si="23"/>
        <v>1</v>
      </c>
      <c r="Y21" s="32">
        <v>4</v>
      </c>
      <c r="Z21" s="32">
        <v>4</v>
      </c>
      <c r="AA21" s="30">
        <f t="shared" si="24"/>
        <v>1</v>
      </c>
      <c r="AB21" s="26"/>
      <c r="AC21" s="26"/>
      <c r="AD21" s="30">
        <f t="shared" si="25"/>
        <v>0</v>
      </c>
      <c r="AE21" s="26"/>
      <c r="AF21" s="26"/>
      <c r="AG21" s="30">
        <f t="shared" si="26"/>
        <v>0</v>
      </c>
      <c r="AH21" s="26">
        <v>1</v>
      </c>
      <c r="AI21" s="26">
        <v>1</v>
      </c>
      <c r="AJ21" s="30">
        <f t="shared" si="27"/>
        <v>1</v>
      </c>
      <c r="AK21" s="26">
        <v>4</v>
      </c>
      <c r="AL21" s="26">
        <v>4</v>
      </c>
      <c r="AM21" s="30">
        <f t="shared" si="11"/>
        <v>1</v>
      </c>
      <c r="AN21" s="26">
        <v>1</v>
      </c>
      <c r="AO21" s="26">
        <v>1</v>
      </c>
      <c r="AP21" s="30">
        <f t="shared" si="12"/>
        <v>1</v>
      </c>
    </row>
    <row r="22" spans="1:42" ht="16.5" thickBot="1" x14ac:dyDescent="0.3">
      <c r="A22" s="78" t="str">
        <f t="shared" si="13"/>
        <v>00006226</v>
      </c>
      <c r="B22" s="40" t="s">
        <v>139</v>
      </c>
      <c r="C22" s="79">
        <f t="shared" si="15"/>
        <v>1</v>
      </c>
      <c r="D22" s="79">
        <f t="shared" si="16"/>
        <v>1</v>
      </c>
      <c r="E22" s="56">
        <f t="shared" si="17"/>
        <v>1</v>
      </c>
      <c r="F22" s="57">
        <f t="shared" si="14"/>
        <v>0.54</v>
      </c>
      <c r="G22" s="31"/>
      <c r="H22" s="32"/>
      <c r="I22" s="30">
        <f t="shared" si="18"/>
        <v>0</v>
      </c>
      <c r="J22" s="32"/>
      <c r="K22" s="32"/>
      <c r="L22" s="30">
        <f t="shared" si="19"/>
        <v>0</v>
      </c>
      <c r="M22" s="32"/>
      <c r="N22" s="32"/>
      <c r="O22" s="30">
        <f t="shared" si="20"/>
        <v>0</v>
      </c>
      <c r="P22" s="32"/>
      <c r="Q22" s="32"/>
      <c r="R22" s="30">
        <f t="shared" si="21"/>
        <v>0</v>
      </c>
      <c r="S22" s="32"/>
      <c r="T22" s="32"/>
      <c r="U22" s="30">
        <f t="shared" si="22"/>
        <v>0</v>
      </c>
      <c r="V22" s="32">
        <v>1</v>
      </c>
      <c r="W22" s="32">
        <v>1</v>
      </c>
      <c r="X22" s="30">
        <f t="shared" si="23"/>
        <v>1</v>
      </c>
      <c r="Y22" s="32"/>
      <c r="Z22" s="32"/>
      <c r="AA22" s="30">
        <f t="shared" si="24"/>
        <v>0</v>
      </c>
      <c r="AB22" s="26"/>
      <c r="AC22" s="26"/>
      <c r="AD22" s="30">
        <f t="shared" si="25"/>
        <v>0</v>
      </c>
      <c r="AE22" s="26"/>
      <c r="AF22" s="26"/>
      <c r="AG22" s="30">
        <f t="shared" si="26"/>
        <v>0</v>
      </c>
      <c r="AH22" s="26"/>
      <c r="AI22" s="26"/>
      <c r="AJ22" s="30">
        <f t="shared" si="27"/>
        <v>0</v>
      </c>
      <c r="AK22" s="26"/>
      <c r="AL22" s="26"/>
      <c r="AM22" s="30">
        <f t="shared" si="11"/>
        <v>0</v>
      </c>
      <c r="AN22" s="26"/>
      <c r="AO22" s="26"/>
      <c r="AP22" s="30">
        <f t="shared" si="12"/>
        <v>0</v>
      </c>
    </row>
    <row r="23" spans="1:42" ht="16.5" thickBot="1" x14ac:dyDescent="0.3">
      <c r="A23" s="78" t="str">
        <f t="shared" si="13"/>
        <v>00006235</v>
      </c>
      <c r="B23" s="40" t="s">
        <v>128</v>
      </c>
      <c r="C23" s="79">
        <f t="shared" si="15"/>
        <v>1</v>
      </c>
      <c r="D23" s="79">
        <f t="shared" si="16"/>
        <v>1</v>
      </c>
      <c r="E23" s="56">
        <f t="shared" si="17"/>
        <v>1</v>
      </c>
      <c r="F23" s="57">
        <f t="shared" si="14"/>
        <v>0.54</v>
      </c>
      <c r="G23" s="31"/>
      <c r="H23" s="32"/>
      <c r="I23" s="30">
        <f t="shared" si="18"/>
        <v>0</v>
      </c>
      <c r="J23" s="32"/>
      <c r="K23" s="32"/>
      <c r="L23" s="30">
        <f t="shared" si="19"/>
        <v>0</v>
      </c>
      <c r="M23" s="32"/>
      <c r="N23" s="32"/>
      <c r="O23" s="30">
        <f t="shared" si="20"/>
        <v>0</v>
      </c>
      <c r="P23" s="32"/>
      <c r="Q23" s="32"/>
      <c r="R23" s="30">
        <f t="shared" si="21"/>
        <v>0</v>
      </c>
      <c r="S23" s="32"/>
      <c r="T23" s="32"/>
      <c r="U23" s="30">
        <f t="shared" si="22"/>
        <v>0</v>
      </c>
      <c r="V23" s="32"/>
      <c r="W23" s="32"/>
      <c r="X23" s="30">
        <f t="shared" si="23"/>
        <v>0</v>
      </c>
      <c r="Y23" s="32">
        <v>1</v>
      </c>
      <c r="Z23" s="32">
        <v>1</v>
      </c>
      <c r="AA23" s="30">
        <f t="shared" si="24"/>
        <v>1</v>
      </c>
      <c r="AB23" s="26"/>
      <c r="AC23" s="26"/>
      <c r="AD23" s="30">
        <f t="shared" si="25"/>
        <v>0</v>
      </c>
      <c r="AE23" s="26"/>
      <c r="AF23" s="26"/>
      <c r="AG23" s="30">
        <f t="shared" si="26"/>
        <v>0</v>
      </c>
      <c r="AH23" s="26"/>
      <c r="AI23" s="26"/>
      <c r="AJ23" s="30">
        <f t="shared" si="27"/>
        <v>0</v>
      </c>
      <c r="AK23" s="26"/>
      <c r="AL23" s="26"/>
      <c r="AM23" s="30">
        <f t="shared" si="11"/>
        <v>0</v>
      </c>
      <c r="AN23" s="26"/>
      <c r="AO23" s="26"/>
      <c r="AP23" s="30">
        <f t="shared" si="12"/>
        <v>0</v>
      </c>
    </row>
    <row r="24" spans="1:42" ht="16.5" thickBot="1" x14ac:dyDescent="0.3">
      <c r="A24" s="78" t="str">
        <f t="shared" si="13"/>
        <v/>
      </c>
      <c r="B24" s="39" t="s">
        <v>123</v>
      </c>
      <c r="C24" s="79">
        <f t="shared" si="15"/>
        <v>170</v>
      </c>
      <c r="D24" s="79">
        <f t="shared" si="16"/>
        <v>322</v>
      </c>
      <c r="E24" s="56">
        <f t="shared" si="17"/>
        <v>0.52795031055900621</v>
      </c>
      <c r="F24" s="57" t="str">
        <f t="shared" si="14"/>
        <v/>
      </c>
      <c r="G24" s="31">
        <v>6</v>
      </c>
      <c r="H24" s="32">
        <v>14</v>
      </c>
      <c r="I24" s="30">
        <f t="shared" si="18"/>
        <v>0.42857142857142855</v>
      </c>
      <c r="J24" s="32">
        <v>6</v>
      </c>
      <c r="K24" s="32">
        <v>21</v>
      </c>
      <c r="L24" s="30">
        <f t="shared" si="19"/>
        <v>0.2857142857142857</v>
      </c>
      <c r="M24" s="32">
        <v>8</v>
      </c>
      <c r="N24" s="32">
        <v>19</v>
      </c>
      <c r="O24" s="30">
        <f t="shared" si="20"/>
        <v>0.42105263157894735</v>
      </c>
      <c r="P24" s="32">
        <v>21</v>
      </c>
      <c r="Q24" s="32">
        <v>31</v>
      </c>
      <c r="R24" s="30">
        <f t="shared" si="21"/>
        <v>0.67741935483870963</v>
      </c>
      <c r="S24" s="32">
        <v>18</v>
      </c>
      <c r="T24" s="32">
        <v>28</v>
      </c>
      <c r="U24" s="30">
        <f t="shared" si="22"/>
        <v>0.6428571428571429</v>
      </c>
      <c r="V24" s="32">
        <v>17</v>
      </c>
      <c r="W24" s="32">
        <v>27</v>
      </c>
      <c r="X24" s="30">
        <f t="shared" si="23"/>
        <v>0.62962962962962965</v>
      </c>
      <c r="Y24" s="32">
        <v>17</v>
      </c>
      <c r="Z24" s="32">
        <v>24</v>
      </c>
      <c r="AA24" s="30">
        <f t="shared" si="24"/>
        <v>0.70833333333333337</v>
      </c>
      <c r="AB24" s="26">
        <v>14</v>
      </c>
      <c r="AC24" s="26">
        <v>24</v>
      </c>
      <c r="AD24" s="30">
        <f t="shared" si="25"/>
        <v>0.58333333333333337</v>
      </c>
      <c r="AE24" s="26">
        <v>28</v>
      </c>
      <c r="AF24" s="26">
        <v>43</v>
      </c>
      <c r="AG24" s="30">
        <f t="shared" si="26"/>
        <v>0.65116279069767447</v>
      </c>
      <c r="AH24" s="26">
        <v>19</v>
      </c>
      <c r="AI24" s="26">
        <v>36</v>
      </c>
      <c r="AJ24" s="30">
        <f t="shared" si="27"/>
        <v>0.52777777777777779</v>
      </c>
      <c r="AK24" s="26">
        <v>11</v>
      </c>
      <c r="AL24" s="26">
        <v>40</v>
      </c>
      <c r="AM24" s="30">
        <f t="shared" si="11"/>
        <v>0.27500000000000002</v>
      </c>
      <c r="AN24" s="26">
        <v>5</v>
      </c>
      <c r="AO24" s="26">
        <v>15</v>
      </c>
      <c r="AP24" s="30">
        <f t="shared" si="12"/>
        <v>0.33333333333333331</v>
      </c>
    </row>
    <row r="25" spans="1:42" ht="16.5" thickBot="1" x14ac:dyDescent="0.3">
      <c r="A25" s="78" t="str">
        <f t="shared" si="13"/>
        <v>00006244</v>
      </c>
      <c r="B25" s="40" t="s">
        <v>136</v>
      </c>
      <c r="C25" s="79">
        <f t="shared" si="15"/>
        <v>22</v>
      </c>
      <c r="D25" s="79">
        <f t="shared" si="16"/>
        <v>24</v>
      </c>
      <c r="E25" s="56">
        <f t="shared" si="17"/>
        <v>0.91666666666666663</v>
      </c>
      <c r="F25" s="57">
        <f t="shared" si="14"/>
        <v>0.54</v>
      </c>
      <c r="G25" s="31">
        <v>1</v>
      </c>
      <c r="H25" s="32">
        <v>2</v>
      </c>
      <c r="I25" s="30">
        <f t="shared" si="18"/>
        <v>0.5</v>
      </c>
      <c r="J25" s="32">
        <v>1</v>
      </c>
      <c r="K25" s="32">
        <v>1</v>
      </c>
      <c r="L25" s="30">
        <f t="shared" si="19"/>
        <v>1</v>
      </c>
      <c r="M25" s="32"/>
      <c r="N25" s="32"/>
      <c r="O25" s="30">
        <f t="shared" si="20"/>
        <v>0</v>
      </c>
      <c r="P25" s="32">
        <v>3</v>
      </c>
      <c r="Q25" s="32">
        <v>3</v>
      </c>
      <c r="R25" s="30">
        <f t="shared" si="21"/>
        <v>1</v>
      </c>
      <c r="S25" s="32">
        <v>4</v>
      </c>
      <c r="T25" s="32">
        <v>4</v>
      </c>
      <c r="U25" s="30">
        <f t="shared" si="22"/>
        <v>1</v>
      </c>
      <c r="V25" s="32">
        <v>2</v>
      </c>
      <c r="W25" s="32">
        <v>2</v>
      </c>
      <c r="X25" s="30">
        <f t="shared" si="23"/>
        <v>1</v>
      </c>
      <c r="Y25" s="32">
        <v>1</v>
      </c>
      <c r="Z25" s="32">
        <v>1</v>
      </c>
      <c r="AA25" s="30">
        <f t="shared" si="24"/>
        <v>1</v>
      </c>
      <c r="AB25" s="26">
        <v>3</v>
      </c>
      <c r="AC25" s="26">
        <v>3</v>
      </c>
      <c r="AD25" s="30">
        <f t="shared" si="25"/>
        <v>1</v>
      </c>
      <c r="AE25" s="26">
        <v>2</v>
      </c>
      <c r="AF25" s="26">
        <v>2</v>
      </c>
      <c r="AG25" s="30">
        <f t="shared" si="26"/>
        <v>1</v>
      </c>
      <c r="AH25" s="26">
        <v>5</v>
      </c>
      <c r="AI25" s="26">
        <v>6</v>
      </c>
      <c r="AJ25" s="30">
        <f t="shared" si="27"/>
        <v>0.83333333333333337</v>
      </c>
      <c r="AK25" s="26"/>
      <c r="AL25" s="26"/>
      <c r="AM25" s="30">
        <f t="shared" si="11"/>
        <v>0</v>
      </c>
      <c r="AN25" s="26"/>
      <c r="AO25" s="26"/>
      <c r="AP25" s="30">
        <f t="shared" si="12"/>
        <v>0</v>
      </c>
    </row>
    <row r="26" spans="1:42" ht="16.5" thickBot="1" x14ac:dyDescent="0.3">
      <c r="A26" s="78" t="str">
        <f t="shared" si="13"/>
        <v>00006768</v>
      </c>
      <c r="B26" s="40" t="s">
        <v>17</v>
      </c>
      <c r="C26" s="79">
        <f t="shared" si="15"/>
        <v>13</v>
      </c>
      <c r="D26" s="79">
        <f t="shared" si="16"/>
        <v>45</v>
      </c>
      <c r="E26" s="56">
        <f t="shared" si="17"/>
        <v>0.28888888888888886</v>
      </c>
      <c r="F26" s="57">
        <f t="shared" si="14"/>
        <v>0.54</v>
      </c>
      <c r="G26" s="31"/>
      <c r="H26" s="32">
        <v>1</v>
      </c>
      <c r="I26" s="30">
        <f t="shared" si="18"/>
        <v>0</v>
      </c>
      <c r="J26" s="32">
        <v>1</v>
      </c>
      <c r="K26" s="32">
        <v>6</v>
      </c>
      <c r="L26" s="30">
        <f t="shared" si="19"/>
        <v>0.16666666666666666</v>
      </c>
      <c r="M26" s="32">
        <v>2</v>
      </c>
      <c r="N26" s="32">
        <v>7</v>
      </c>
      <c r="O26" s="30">
        <f t="shared" si="20"/>
        <v>0.2857142857142857</v>
      </c>
      <c r="P26" s="32">
        <v>1</v>
      </c>
      <c r="Q26" s="32">
        <v>4</v>
      </c>
      <c r="R26" s="30">
        <f t="shared" si="21"/>
        <v>0.25</v>
      </c>
      <c r="S26" s="32">
        <v>2</v>
      </c>
      <c r="T26" s="32">
        <v>5</v>
      </c>
      <c r="U26" s="30">
        <f t="shared" si="22"/>
        <v>0.4</v>
      </c>
      <c r="V26" s="32"/>
      <c r="W26" s="32"/>
      <c r="X26" s="30">
        <f t="shared" si="23"/>
        <v>0</v>
      </c>
      <c r="Y26" s="32">
        <v>1</v>
      </c>
      <c r="Z26" s="32">
        <v>3</v>
      </c>
      <c r="AA26" s="30">
        <f t="shared" si="24"/>
        <v>0.33333333333333331</v>
      </c>
      <c r="AB26" s="26"/>
      <c r="AC26" s="26">
        <v>3</v>
      </c>
      <c r="AD26" s="30">
        <f t="shared" si="25"/>
        <v>0</v>
      </c>
      <c r="AE26" s="26">
        <v>3</v>
      </c>
      <c r="AF26" s="26">
        <v>4</v>
      </c>
      <c r="AG26" s="30">
        <f t="shared" si="26"/>
        <v>0.75</v>
      </c>
      <c r="AH26" s="26">
        <v>1</v>
      </c>
      <c r="AI26" s="26">
        <v>2</v>
      </c>
      <c r="AJ26" s="30">
        <f t="shared" si="27"/>
        <v>0.5</v>
      </c>
      <c r="AK26" s="26">
        <v>2</v>
      </c>
      <c r="AL26" s="26">
        <v>6</v>
      </c>
      <c r="AM26" s="30">
        <f t="shared" si="11"/>
        <v>0.33333333333333331</v>
      </c>
      <c r="AN26" s="26"/>
      <c r="AO26" s="26">
        <v>4</v>
      </c>
      <c r="AP26" s="30">
        <f t="shared" si="12"/>
        <v>0</v>
      </c>
    </row>
    <row r="27" spans="1:42" ht="16.5" thickBot="1" x14ac:dyDescent="0.3">
      <c r="A27" s="78" t="str">
        <f t="shared" si="13"/>
        <v>00006246</v>
      </c>
      <c r="B27" s="40" t="s">
        <v>14</v>
      </c>
      <c r="C27" s="79">
        <f t="shared" si="15"/>
        <v>10</v>
      </c>
      <c r="D27" s="79">
        <f t="shared" si="16"/>
        <v>25</v>
      </c>
      <c r="E27" s="56">
        <f t="shared" si="17"/>
        <v>0.4</v>
      </c>
      <c r="F27" s="57">
        <f t="shared" si="14"/>
        <v>0.54</v>
      </c>
      <c r="G27" s="31"/>
      <c r="H27" s="32">
        <v>1</v>
      </c>
      <c r="I27" s="30">
        <f t="shared" si="18"/>
        <v>0</v>
      </c>
      <c r="J27" s="32"/>
      <c r="K27" s="32"/>
      <c r="L27" s="30">
        <f t="shared" si="19"/>
        <v>0</v>
      </c>
      <c r="M27" s="32"/>
      <c r="N27" s="32">
        <v>1</v>
      </c>
      <c r="O27" s="30">
        <f t="shared" si="20"/>
        <v>0</v>
      </c>
      <c r="P27" s="32">
        <v>1</v>
      </c>
      <c r="Q27" s="32">
        <v>1</v>
      </c>
      <c r="R27" s="30">
        <f t="shared" si="21"/>
        <v>1</v>
      </c>
      <c r="S27" s="32">
        <v>1</v>
      </c>
      <c r="T27" s="32">
        <v>2</v>
      </c>
      <c r="U27" s="30">
        <f t="shared" si="22"/>
        <v>0.5</v>
      </c>
      <c r="V27" s="32">
        <v>1</v>
      </c>
      <c r="W27" s="32">
        <v>2</v>
      </c>
      <c r="X27" s="30">
        <f t="shared" si="23"/>
        <v>0.5</v>
      </c>
      <c r="Y27" s="32">
        <v>1</v>
      </c>
      <c r="Z27" s="32">
        <v>3</v>
      </c>
      <c r="AA27" s="30">
        <f t="shared" si="24"/>
        <v>0.33333333333333331</v>
      </c>
      <c r="AB27" s="26">
        <v>1</v>
      </c>
      <c r="AC27" s="26">
        <v>3</v>
      </c>
      <c r="AD27" s="30">
        <f t="shared" si="25"/>
        <v>0.33333333333333331</v>
      </c>
      <c r="AE27" s="26">
        <v>2</v>
      </c>
      <c r="AF27" s="26">
        <v>6</v>
      </c>
      <c r="AG27" s="30">
        <f t="shared" si="26"/>
        <v>0.33333333333333331</v>
      </c>
      <c r="AH27" s="26"/>
      <c r="AI27" s="26">
        <v>3</v>
      </c>
      <c r="AJ27" s="30">
        <f t="shared" si="27"/>
        <v>0</v>
      </c>
      <c r="AK27" s="26">
        <v>3</v>
      </c>
      <c r="AL27" s="26">
        <v>3</v>
      </c>
      <c r="AM27" s="30">
        <f t="shared" si="11"/>
        <v>1</v>
      </c>
      <c r="AN27" s="26"/>
      <c r="AO27" s="26"/>
      <c r="AP27" s="30">
        <f t="shared" si="12"/>
        <v>0</v>
      </c>
    </row>
    <row r="28" spans="1:42" ht="16.5" thickBot="1" x14ac:dyDescent="0.3">
      <c r="A28" s="78" t="str">
        <f t="shared" si="13"/>
        <v>00006249</v>
      </c>
      <c r="B28" s="40" t="s">
        <v>24</v>
      </c>
      <c r="C28" s="79">
        <f t="shared" si="15"/>
        <v>9</v>
      </c>
      <c r="D28" s="79">
        <f t="shared" si="16"/>
        <v>40</v>
      </c>
      <c r="E28" s="56">
        <f t="shared" si="17"/>
        <v>0.22500000000000001</v>
      </c>
      <c r="F28" s="57">
        <f t="shared" si="14"/>
        <v>0.3</v>
      </c>
      <c r="G28" s="31"/>
      <c r="H28" s="32">
        <v>4</v>
      </c>
      <c r="I28" s="30">
        <f t="shared" si="18"/>
        <v>0</v>
      </c>
      <c r="J28" s="32"/>
      <c r="K28" s="32">
        <v>3</v>
      </c>
      <c r="L28" s="30">
        <f t="shared" si="19"/>
        <v>0</v>
      </c>
      <c r="M28" s="32"/>
      <c r="N28" s="32">
        <v>3</v>
      </c>
      <c r="O28" s="30">
        <f t="shared" si="20"/>
        <v>0</v>
      </c>
      <c r="P28" s="32"/>
      <c r="Q28" s="32">
        <v>2</v>
      </c>
      <c r="R28" s="30">
        <f t="shared" si="21"/>
        <v>0</v>
      </c>
      <c r="S28" s="32">
        <v>1</v>
      </c>
      <c r="T28" s="32">
        <v>2</v>
      </c>
      <c r="U28" s="30">
        <f t="shared" si="22"/>
        <v>0.5</v>
      </c>
      <c r="V28" s="32"/>
      <c r="W28" s="32"/>
      <c r="X28" s="30">
        <f t="shared" si="23"/>
        <v>0</v>
      </c>
      <c r="Y28" s="32">
        <v>3</v>
      </c>
      <c r="Z28" s="32">
        <v>4</v>
      </c>
      <c r="AA28" s="30">
        <f t="shared" si="24"/>
        <v>0.75</v>
      </c>
      <c r="AB28" s="26">
        <v>2</v>
      </c>
      <c r="AC28" s="26">
        <v>3</v>
      </c>
      <c r="AD28" s="30">
        <f t="shared" si="25"/>
        <v>0.66666666666666663</v>
      </c>
      <c r="AE28" s="26">
        <v>2</v>
      </c>
      <c r="AF28" s="26">
        <v>5</v>
      </c>
      <c r="AG28" s="30">
        <f t="shared" si="26"/>
        <v>0.4</v>
      </c>
      <c r="AH28" s="26">
        <v>1</v>
      </c>
      <c r="AI28" s="26">
        <v>5</v>
      </c>
      <c r="AJ28" s="30">
        <f t="shared" si="27"/>
        <v>0.2</v>
      </c>
      <c r="AK28" s="26"/>
      <c r="AL28" s="26">
        <v>8</v>
      </c>
      <c r="AM28" s="30">
        <f t="shared" si="11"/>
        <v>0</v>
      </c>
      <c r="AN28" s="26"/>
      <c r="AO28" s="26">
        <v>1</v>
      </c>
      <c r="AP28" s="30">
        <f t="shared" si="12"/>
        <v>0</v>
      </c>
    </row>
    <row r="29" spans="1:42" ht="16.5" thickBot="1" x14ac:dyDescent="0.3">
      <c r="A29" s="78" t="str">
        <f t="shared" si="13"/>
        <v>00006253</v>
      </c>
      <c r="B29" s="40" t="s">
        <v>13</v>
      </c>
      <c r="C29" s="79">
        <f t="shared" si="15"/>
        <v>15</v>
      </c>
      <c r="D29" s="79">
        <f t="shared" si="16"/>
        <v>20</v>
      </c>
      <c r="E29" s="56">
        <f t="shared" si="17"/>
        <v>0.75</v>
      </c>
      <c r="F29" s="57">
        <f t="shared" si="14"/>
        <v>0.43</v>
      </c>
      <c r="G29" s="31">
        <v>1</v>
      </c>
      <c r="H29" s="32">
        <v>1</v>
      </c>
      <c r="I29" s="30">
        <f t="shared" si="18"/>
        <v>1</v>
      </c>
      <c r="J29" s="32">
        <v>1</v>
      </c>
      <c r="K29" s="32">
        <v>2</v>
      </c>
      <c r="L29" s="30">
        <f t="shared" si="19"/>
        <v>0.5</v>
      </c>
      <c r="M29" s="32"/>
      <c r="N29" s="32"/>
      <c r="O29" s="30">
        <f t="shared" si="20"/>
        <v>0</v>
      </c>
      <c r="P29" s="32">
        <v>2</v>
      </c>
      <c r="Q29" s="32">
        <v>3</v>
      </c>
      <c r="R29" s="30">
        <f t="shared" si="21"/>
        <v>0.66666666666666663</v>
      </c>
      <c r="S29" s="32">
        <v>5</v>
      </c>
      <c r="T29" s="32">
        <v>5</v>
      </c>
      <c r="U29" s="30">
        <f t="shared" si="22"/>
        <v>1</v>
      </c>
      <c r="V29" s="32"/>
      <c r="W29" s="32">
        <v>2</v>
      </c>
      <c r="X29" s="30">
        <f t="shared" si="23"/>
        <v>0</v>
      </c>
      <c r="Y29" s="32">
        <v>2</v>
      </c>
      <c r="Z29" s="32">
        <v>2</v>
      </c>
      <c r="AA29" s="30">
        <f t="shared" si="24"/>
        <v>1</v>
      </c>
      <c r="AB29" s="26"/>
      <c r="AC29" s="26"/>
      <c r="AD29" s="30">
        <f t="shared" si="25"/>
        <v>0</v>
      </c>
      <c r="AE29" s="26">
        <v>2</v>
      </c>
      <c r="AF29" s="26">
        <v>2</v>
      </c>
      <c r="AG29" s="30">
        <f t="shared" si="26"/>
        <v>1</v>
      </c>
      <c r="AH29" s="26"/>
      <c r="AI29" s="26"/>
      <c r="AJ29" s="30">
        <f t="shared" si="27"/>
        <v>0</v>
      </c>
      <c r="AK29" s="26">
        <v>2</v>
      </c>
      <c r="AL29" s="26">
        <v>3</v>
      </c>
      <c r="AM29" s="30">
        <f t="shared" si="11"/>
        <v>0.66666666666666663</v>
      </c>
      <c r="AN29" s="26"/>
      <c r="AO29" s="26"/>
      <c r="AP29" s="30">
        <f t="shared" si="12"/>
        <v>0</v>
      </c>
    </row>
    <row r="30" spans="1:42" ht="16.5" thickBot="1" x14ac:dyDescent="0.3">
      <c r="A30" s="78" t="str">
        <f t="shared" si="13"/>
        <v>00006252</v>
      </c>
      <c r="B30" s="40" t="s">
        <v>11</v>
      </c>
      <c r="C30" s="79">
        <f t="shared" si="15"/>
        <v>14</v>
      </c>
      <c r="D30" s="79">
        <f t="shared" si="16"/>
        <v>26</v>
      </c>
      <c r="E30" s="56">
        <f t="shared" si="17"/>
        <v>0.53846153846153844</v>
      </c>
      <c r="F30" s="57">
        <f t="shared" si="14"/>
        <v>0.43</v>
      </c>
      <c r="G30" s="31">
        <v>1</v>
      </c>
      <c r="H30" s="32">
        <v>1</v>
      </c>
      <c r="I30" s="30">
        <f t="shared" si="18"/>
        <v>1</v>
      </c>
      <c r="J30" s="32"/>
      <c r="K30" s="32">
        <v>1</v>
      </c>
      <c r="L30" s="30">
        <f t="shared" si="19"/>
        <v>0</v>
      </c>
      <c r="M30" s="32"/>
      <c r="N30" s="32"/>
      <c r="O30" s="30">
        <f t="shared" si="20"/>
        <v>0</v>
      </c>
      <c r="P30" s="32">
        <v>5</v>
      </c>
      <c r="Q30" s="32">
        <v>8</v>
      </c>
      <c r="R30" s="30">
        <f t="shared" si="21"/>
        <v>0.625</v>
      </c>
      <c r="S30" s="32"/>
      <c r="T30" s="32"/>
      <c r="U30" s="30">
        <f t="shared" si="22"/>
        <v>0</v>
      </c>
      <c r="V30" s="32">
        <v>1</v>
      </c>
      <c r="W30" s="32">
        <v>3</v>
      </c>
      <c r="X30" s="30">
        <f t="shared" si="23"/>
        <v>0.33333333333333331</v>
      </c>
      <c r="Y30" s="32"/>
      <c r="Z30" s="32"/>
      <c r="AA30" s="30">
        <f t="shared" si="24"/>
        <v>0</v>
      </c>
      <c r="AB30" s="26"/>
      <c r="AC30" s="26">
        <v>2</v>
      </c>
      <c r="AD30" s="30">
        <f t="shared" si="25"/>
        <v>0</v>
      </c>
      <c r="AE30" s="26">
        <v>4</v>
      </c>
      <c r="AF30" s="26">
        <v>5</v>
      </c>
      <c r="AG30" s="30">
        <f t="shared" si="26"/>
        <v>0.8</v>
      </c>
      <c r="AH30" s="26">
        <v>1</v>
      </c>
      <c r="AI30" s="26">
        <v>3</v>
      </c>
      <c r="AJ30" s="30">
        <f t="shared" si="27"/>
        <v>0.33333333333333331</v>
      </c>
      <c r="AK30" s="26">
        <v>1</v>
      </c>
      <c r="AL30" s="26">
        <v>2</v>
      </c>
      <c r="AM30" s="30">
        <f t="shared" si="11"/>
        <v>0.5</v>
      </c>
      <c r="AN30" s="26">
        <v>1</v>
      </c>
      <c r="AO30" s="26">
        <v>1</v>
      </c>
      <c r="AP30" s="30">
        <f t="shared" si="12"/>
        <v>1</v>
      </c>
    </row>
    <row r="31" spans="1:42" ht="16.5" thickBot="1" x14ac:dyDescent="0.3">
      <c r="A31" s="78" t="str">
        <f t="shared" si="13"/>
        <v>00006239</v>
      </c>
      <c r="B31" s="40" t="s">
        <v>16</v>
      </c>
      <c r="C31" s="79">
        <f t="shared" si="15"/>
        <v>16</v>
      </c>
      <c r="D31" s="79">
        <f t="shared" si="16"/>
        <v>19</v>
      </c>
      <c r="E31" s="56">
        <f t="shared" si="17"/>
        <v>0.84210526315789469</v>
      </c>
      <c r="F31" s="57">
        <f t="shared" si="14"/>
        <v>0.54</v>
      </c>
      <c r="G31" s="31">
        <v>2</v>
      </c>
      <c r="H31" s="32">
        <v>2</v>
      </c>
      <c r="I31" s="30">
        <f t="shared" si="18"/>
        <v>1</v>
      </c>
      <c r="J31" s="32">
        <v>1</v>
      </c>
      <c r="K31" s="32">
        <v>1</v>
      </c>
      <c r="L31" s="30">
        <f t="shared" si="19"/>
        <v>1</v>
      </c>
      <c r="M31" s="32"/>
      <c r="N31" s="32">
        <v>1</v>
      </c>
      <c r="O31" s="30">
        <f t="shared" si="20"/>
        <v>0</v>
      </c>
      <c r="P31" s="32"/>
      <c r="Q31" s="32"/>
      <c r="R31" s="30">
        <f t="shared" si="21"/>
        <v>0</v>
      </c>
      <c r="S31" s="32"/>
      <c r="T31" s="32"/>
      <c r="U31" s="30">
        <f t="shared" si="22"/>
        <v>0</v>
      </c>
      <c r="V31" s="32">
        <v>1</v>
      </c>
      <c r="W31" s="32">
        <v>2</v>
      </c>
      <c r="X31" s="30">
        <f t="shared" si="23"/>
        <v>0.5</v>
      </c>
      <c r="Y31" s="32">
        <v>1</v>
      </c>
      <c r="Z31" s="32">
        <v>1</v>
      </c>
      <c r="AA31" s="30">
        <f t="shared" si="24"/>
        <v>1</v>
      </c>
      <c r="AB31" s="26">
        <v>1</v>
      </c>
      <c r="AC31" s="26">
        <v>1</v>
      </c>
      <c r="AD31" s="30">
        <f t="shared" si="25"/>
        <v>1</v>
      </c>
      <c r="AE31" s="26">
        <v>3</v>
      </c>
      <c r="AF31" s="26">
        <v>3</v>
      </c>
      <c r="AG31" s="30">
        <f t="shared" si="26"/>
        <v>1</v>
      </c>
      <c r="AH31" s="26">
        <v>1</v>
      </c>
      <c r="AI31" s="26">
        <v>2</v>
      </c>
      <c r="AJ31" s="30">
        <f t="shared" si="27"/>
        <v>0.5</v>
      </c>
      <c r="AK31" s="26">
        <v>3</v>
      </c>
      <c r="AL31" s="26">
        <v>3</v>
      </c>
      <c r="AM31" s="30">
        <f t="shared" si="11"/>
        <v>1</v>
      </c>
      <c r="AN31" s="26">
        <v>3</v>
      </c>
      <c r="AO31" s="26">
        <v>3</v>
      </c>
      <c r="AP31" s="30">
        <f t="shared" si="12"/>
        <v>1</v>
      </c>
    </row>
    <row r="32" spans="1:42" ht="16.5" thickBot="1" x14ac:dyDescent="0.3">
      <c r="A32" s="78" t="str">
        <f t="shared" si="13"/>
        <v>00006251</v>
      </c>
      <c r="B32" s="40" t="s">
        <v>135</v>
      </c>
      <c r="C32" s="79">
        <f t="shared" si="15"/>
        <v>10</v>
      </c>
      <c r="D32" s="79">
        <f t="shared" si="16"/>
        <v>18</v>
      </c>
      <c r="E32" s="56">
        <f t="shared" si="17"/>
        <v>0.55555555555555558</v>
      </c>
      <c r="F32" s="57">
        <f t="shared" si="14"/>
        <v>0.5</v>
      </c>
      <c r="G32" s="31"/>
      <c r="H32" s="32"/>
      <c r="I32" s="30">
        <f t="shared" si="18"/>
        <v>0</v>
      </c>
      <c r="J32" s="32">
        <v>1</v>
      </c>
      <c r="K32" s="32">
        <v>2</v>
      </c>
      <c r="L32" s="30">
        <f t="shared" si="19"/>
        <v>0.5</v>
      </c>
      <c r="M32" s="32">
        <v>2</v>
      </c>
      <c r="N32" s="32">
        <v>2</v>
      </c>
      <c r="O32" s="30">
        <f t="shared" si="20"/>
        <v>1</v>
      </c>
      <c r="P32" s="32"/>
      <c r="Q32" s="32"/>
      <c r="R32" s="30">
        <f t="shared" si="21"/>
        <v>0</v>
      </c>
      <c r="S32" s="32"/>
      <c r="T32" s="32">
        <v>1</v>
      </c>
      <c r="U32" s="30">
        <f t="shared" si="22"/>
        <v>0</v>
      </c>
      <c r="V32" s="32">
        <v>1</v>
      </c>
      <c r="W32" s="32">
        <v>2</v>
      </c>
      <c r="X32" s="30">
        <f t="shared" si="23"/>
        <v>0.5</v>
      </c>
      <c r="Y32" s="32">
        <v>3</v>
      </c>
      <c r="Z32" s="32">
        <v>4</v>
      </c>
      <c r="AA32" s="30">
        <f t="shared" si="24"/>
        <v>0.75</v>
      </c>
      <c r="AB32" s="26"/>
      <c r="AC32" s="26"/>
      <c r="AD32" s="30">
        <f t="shared" si="25"/>
        <v>0</v>
      </c>
      <c r="AE32" s="26">
        <v>2</v>
      </c>
      <c r="AF32" s="26">
        <v>2</v>
      </c>
      <c r="AG32" s="30">
        <f t="shared" si="26"/>
        <v>1</v>
      </c>
      <c r="AH32" s="26">
        <v>1</v>
      </c>
      <c r="AI32" s="26">
        <v>2</v>
      </c>
      <c r="AJ32" s="30">
        <f t="shared" si="27"/>
        <v>0.5</v>
      </c>
      <c r="AK32" s="26"/>
      <c r="AL32" s="26">
        <v>2</v>
      </c>
      <c r="AM32" s="30">
        <f t="shared" si="11"/>
        <v>0</v>
      </c>
      <c r="AN32" s="26"/>
      <c r="AO32" s="26">
        <v>1</v>
      </c>
      <c r="AP32" s="30">
        <f t="shared" si="12"/>
        <v>0</v>
      </c>
    </row>
    <row r="33" spans="1:42" ht="16.5" thickBot="1" x14ac:dyDescent="0.3">
      <c r="A33" s="78" t="str">
        <f t="shared" si="13"/>
        <v>00006243</v>
      </c>
      <c r="B33" s="40" t="s">
        <v>140</v>
      </c>
      <c r="C33" s="79">
        <f t="shared" si="15"/>
        <v>11</v>
      </c>
      <c r="D33" s="79">
        <f t="shared" si="16"/>
        <v>15</v>
      </c>
      <c r="E33" s="56">
        <f t="shared" si="17"/>
        <v>0.73333333333333328</v>
      </c>
      <c r="F33" s="57">
        <f t="shared" si="14"/>
        <v>0.54</v>
      </c>
      <c r="G33" s="31"/>
      <c r="H33" s="32"/>
      <c r="I33" s="30">
        <f t="shared" si="18"/>
        <v>0</v>
      </c>
      <c r="J33" s="32"/>
      <c r="K33" s="32">
        <v>1</v>
      </c>
      <c r="L33" s="30">
        <f t="shared" si="19"/>
        <v>0</v>
      </c>
      <c r="M33" s="32">
        <v>1</v>
      </c>
      <c r="N33" s="32">
        <v>1</v>
      </c>
      <c r="O33" s="30">
        <f t="shared" si="20"/>
        <v>1</v>
      </c>
      <c r="P33" s="32">
        <v>3</v>
      </c>
      <c r="Q33" s="32">
        <v>3</v>
      </c>
      <c r="R33" s="30">
        <f t="shared" si="21"/>
        <v>1</v>
      </c>
      <c r="S33" s="32"/>
      <c r="T33" s="32"/>
      <c r="U33" s="30">
        <f t="shared" si="22"/>
        <v>0</v>
      </c>
      <c r="V33" s="32">
        <v>3</v>
      </c>
      <c r="W33" s="32">
        <v>3</v>
      </c>
      <c r="X33" s="30">
        <f t="shared" si="23"/>
        <v>1</v>
      </c>
      <c r="Y33" s="32"/>
      <c r="Z33" s="32"/>
      <c r="AA33" s="30">
        <f t="shared" si="24"/>
        <v>0</v>
      </c>
      <c r="AB33" s="26"/>
      <c r="AC33" s="26"/>
      <c r="AD33" s="30">
        <f t="shared" si="25"/>
        <v>0</v>
      </c>
      <c r="AE33" s="26">
        <v>2</v>
      </c>
      <c r="AF33" s="26">
        <v>2</v>
      </c>
      <c r="AG33" s="30">
        <f t="shared" si="26"/>
        <v>1</v>
      </c>
      <c r="AH33" s="26">
        <v>1</v>
      </c>
      <c r="AI33" s="26">
        <v>1</v>
      </c>
      <c r="AJ33" s="30">
        <f t="shared" si="27"/>
        <v>1</v>
      </c>
      <c r="AK33" s="26"/>
      <c r="AL33" s="26">
        <v>3</v>
      </c>
      <c r="AM33" s="30">
        <f t="shared" si="11"/>
        <v>0</v>
      </c>
      <c r="AN33" s="26">
        <v>1</v>
      </c>
      <c r="AO33" s="26">
        <v>1</v>
      </c>
      <c r="AP33" s="30">
        <f t="shared" si="12"/>
        <v>1</v>
      </c>
    </row>
    <row r="34" spans="1:42" ht="16.5" thickBot="1" x14ac:dyDescent="0.3">
      <c r="A34" s="78" t="str">
        <f t="shared" si="13"/>
        <v>00006248</v>
      </c>
      <c r="B34" s="40" t="s">
        <v>9</v>
      </c>
      <c r="C34" s="79">
        <f t="shared" si="15"/>
        <v>11</v>
      </c>
      <c r="D34" s="79">
        <f t="shared" si="16"/>
        <v>18</v>
      </c>
      <c r="E34" s="56">
        <f t="shared" si="17"/>
        <v>0.61111111111111116</v>
      </c>
      <c r="F34" s="57">
        <f t="shared" si="14"/>
        <v>0.54</v>
      </c>
      <c r="G34" s="31"/>
      <c r="H34" s="32"/>
      <c r="I34" s="30">
        <f t="shared" si="18"/>
        <v>0</v>
      </c>
      <c r="J34" s="32"/>
      <c r="K34" s="32">
        <v>2</v>
      </c>
      <c r="L34" s="30">
        <f t="shared" si="19"/>
        <v>0</v>
      </c>
      <c r="M34" s="32">
        <v>1</v>
      </c>
      <c r="N34" s="32">
        <v>2</v>
      </c>
      <c r="O34" s="30">
        <f t="shared" si="20"/>
        <v>0.5</v>
      </c>
      <c r="P34" s="32">
        <v>1</v>
      </c>
      <c r="Q34" s="32">
        <v>1</v>
      </c>
      <c r="R34" s="30">
        <f t="shared" si="21"/>
        <v>1</v>
      </c>
      <c r="S34" s="32"/>
      <c r="T34" s="32">
        <v>1</v>
      </c>
      <c r="U34" s="30">
        <f t="shared" si="22"/>
        <v>0</v>
      </c>
      <c r="V34" s="32">
        <v>1</v>
      </c>
      <c r="W34" s="32">
        <v>1</v>
      </c>
      <c r="X34" s="30">
        <f t="shared" si="23"/>
        <v>1</v>
      </c>
      <c r="Y34" s="32">
        <v>2</v>
      </c>
      <c r="Z34" s="32">
        <v>2</v>
      </c>
      <c r="AA34" s="30">
        <f t="shared" si="24"/>
        <v>1</v>
      </c>
      <c r="AB34" s="26">
        <v>2</v>
      </c>
      <c r="AC34" s="26">
        <v>3</v>
      </c>
      <c r="AD34" s="30">
        <f t="shared" si="25"/>
        <v>0.66666666666666663</v>
      </c>
      <c r="AE34" s="26">
        <v>1</v>
      </c>
      <c r="AF34" s="26">
        <v>1</v>
      </c>
      <c r="AG34" s="30">
        <f t="shared" si="26"/>
        <v>1</v>
      </c>
      <c r="AH34" s="26">
        <v>3</v>
      </c>
      <c r="AI34" s="26">
        <v>4</v>
      </c>
      <c r="AJ34" s="30">
        <f t="shared" si="27"/>
        <v>0.75</v>
      </c>
      <c r="AK34" s="26"/>
      <c r="AL34" s="26"/>
      <c r="AM34" s="30">
        <f t="shared" si="11"/>
        <v>0</v>
      </c>
      <c r="AN34" s="26"/>
      <c r="AO34" s="26">
        <v>1</v>
      </c>
      <c r="AP34" s="30">
        <f t="shared" si="12"/>
        <v>0</v>
      </c>
    </row>
    <row r="35" spans="1:42" ht="16.5" thickBot="1" x14ac:dyDescent="0.3">
      <c r="A35" s="78" t="str">
        <f t="shared" si="13"/>
        <v>00006245</v>
      </c>
      <c r="B35" s="40" t="s">
        <v>138</v>
      </c>
      <c r="C35" s="79">
        <f t="shared" si="15"/>
        <v>11</v>
      </c>
      <c r="D35" s="79">
        <f t="shared" si="16"/>
        <v>23</v>
      </c>
      <c r="E35" s="56">
        <f t="shared" si="17"/>
        <v>0.47826086956521741</v>
      </c>
      <c r="F35" s="57">
        <f t="shared" si="14"/>
        <v>0.54</v>
      </c>
      <c r="G35" s="31"/>
      <c r="H35" s="32"/>
      <c r="I35" s="30">
        <f t="shared" si="18"/>
        <v>0</v>
      </c>
      <c r="J35" s="32">
        <v>1</v>
      </c>
      <c r="K35" s="32">
        <v>1</v>
      </c>
      <c r="L35" s="30">
        <f t="shared" si="19"/>
        <v>1</v>
      </c>
      <c r="M35" s="32"/>
      <c r="N35" s="32"/>
      <c r="O35" s="30">
        <f t="shared" si="20"/>
        <v>0</v>
      </c>
      <c r="P35" s="32">
        <v>1</v>
      </c>
      <c r="Q35" s="32">
        <v>1</v>
      </c>
      <c r="R35" s="30">
        <f t="shared" si="21"/>
        <v>1</v>
      </c>
      <c r="S35" s="32">
        <v>2</v>
      </c>
      <c r="T35" s="32">
        <v>5</v>
      </c>
      <c r="U35" s="30">
        <f t="shared" si="22"/>
        <v>0.4</v>
      </c>
      <c r="V35" s="32"/>
      <c r="W35" s="32"/>
      <c r="X35" s="30">
        <f t="shared" si="23"/>
        <v>0</v>
      </c>
      <c r="Y35" s="32">
        <v>1</v>
      </c>
      <c r="Z35" s="32">
        <v>1</v>
      </c>
      <c r="AA35" s="30">
        <f t="shared" si="24"/>
        <v>1</v>
      </c>
      <c r="AB35" s="26">
        <v>2</v>
      </c>
      <c r="AC35" s="26">
        <v>2</v>
      </c>
      <c r="AD35" s="30">
        <f t="shared" si="25"/>
        <v>1</v>
      </c>
      <c r="AE35" s="26">
        <v>3</v>
      </c>
      <c r="AF35" s="26">
        <v>5</v>
      </c>
      <c r="AG35" s="30">
        <f t="shared" si="26"/>
        <v>0.6</v>
      </c>
      <c r="AH35" s="26">
        <v>1</v>
      </c>
      <c r="AI35" s="26">
        <v>2</v>
      </c>
      <c r="AJ35" s="30">
        <f t="shared" si="27"/>
        <v>0.5</v>
      </c>
      <c r="AK35" s="26"/>
      <c r="AL35" s="26">
        <v>4</v>
      </c>
      <c r="AM35" s="30">
        <f t="shared" si="11"/>
        <v>0</v>
      </c>
      <c r="AN35" s="26"/>
      <c r="AO35" s="26">
        <v>2</v>
      </c>
      <c r="AP35" s="30">
        <f t="shared" si="12"/>
        <v>0</v>
      </c>
    </row>
    <row r="36" spans="1:42" ht="16.5" thickBot="1" x14ac:dyDescent="0.3">
      <c r="A36" s="78" t="str">
        <f t="shared" si="13"/>
        <v>00006240</v>
      </c>
      <c r="B36" s="40" t="s">
        <v>274</v>
      </c>
      <c r="C36" s="79">
        <f t="shared" si="15"/>
        <v>18</v>
      </c>
      <c r="D36" s="79">
        <f t="shared" si="16"/>
        <v>35</v>
      </c>
      <c r="E36" s="56">
        <f t="shared" si="17"/>
        <v>0.51428571428571423</v>
      </c>
      <c r="F36" s="57">
        <f t="shared" si="14"/>
        <v>0.54</v>
      </c>
      <c r="G36" s="31">
        <v>1</v>
      </c>
      <c r="H36" s="32">
        <v>2</v>
      </c>
      <c r="I36" s="30">
        <f t="shared" si="18"/>
        <v>0.5</v>
      </c>
      <c r="J36" s="32"/>
      <c r="K36" s="32">
        <v>1</v>
      </c>
      <c r="L36" s="30">
        <f t="shared" si="19"/>
        <v>0</v>
      </c>
      <c r="M36" s="32">
        <v>2</v>
      </c>
      <c r="N36" s="32">
        <v>2</v>
      </c>
      <c r="O36" s="30">
        <f t="shared" si="20"/>
        <v>1</v>
      </c>
      <c r="P36" s="32">
        <v>3</v>
      </c>
      <c r="Q36" s="32">
        <v>4</v>
      </c>
      <c r="R36" s="30">
        <f t="shared" si="21"/>
        <v>0.75</v>
      </c>
      <c r="S36" s="32">
        <v>1</v>
      </c>
      <c r="T36" s="32">
        <v>1</v>
      </c>
      <c r="U36" s="30">
        <f t="shared" si="22"/>
        <v>1</v>
      </c>
      <c r="V36" s="32">
        <v>3</v>
      </c>
      <c r="W36" s="32">
        <v>6</v>
      </c>
      <c r="X36" s="30">
        <f t="shared" si="23"/>
        <v>0.5</v>
      </c>
      <c r="Y36" s="32">
        <v>2</v>
      </c>
      <c r="Z36" s="32">
        <v>2</v>
      </c>
      <c r="AA36" s="30">
        <f t="shared" si="24"/>
        <v>1</v>
      </c>
      <c r="AB36" s="26">
        <v>2</v>
      </c>
      <c r="AC36" s="26">
        <v>3</v>
      </c>
      <c r="AD36" s="30">
        <f t="shared" si="25"/>
        <v>0.66666666666666663</v>
      </c>
      <c r="AE36" s="26">
        <v>1</v>
      </c>
      <c r="AF36" s="26">
        <v>4</v>
      </c>
      <c r="AG36" s="30">
        <f t="shared" si="26"/>
        <v>0.25</v>
      </c>
      <c r="AH36" s="26">
        <v>3</v>
      </c>
      <c r="AI36" s="26">
        <v>3</v>
      </c>
      <c r="AJ36" s="30">
        <f t="shared" si="27"/>
        <v>1</v>
      </c>
      <c r="AK36" s="26"/>
      <c r="AL36" s="26">
        <v>6</v>
      </c>
      <c r="AM36" s="30">
        <f t="shared" si="11"/>
        <v>0</v>
      </c>
      <c r="AN36" s="26"/>
      <c r="AO36" s="26">
        <v>1</v>
      </c>
      <c r="AP36" s="30">
        <f t="shared" si="12"/>
        <v>0</v>
      </c>
    </row>
    <row r="37" spans="1:42" ht="16.5" thickBot="1" x14ac:dyDescent="0.3">
      <c r="A37" s="78" t="str">
        <f t="shared" si="13"/>
        <v>00006250</v>
      </c>
      <c r="B37" s="40" t="s">
        <v>132</v>
      </c>
      <c r="C37" s="79">
        <f t="shared" ref="C37:C44" si="28">G37+J37+M37+P37+S37+V37+Y37+AB37+AE37+AH37+AK37+AN37</f>
        <v>5</v>
      </c>
      <c r="D37" s="79">
        <f t="shared" ref="D37:D44" si="29">H37+K37+N37+Q37+T37+W37+Z37+AC37+AF37+AI37+AL37+AO37</f>
        <v>9</v>
      </c>
      <c r="E37" s="56">
        <f t="shared" ref="E37:E44" si="30">IFERROR(C37/D37,"0"%)</f>
        <v>0.55555555555555558</v>
      </c>
      <c r="F37" s="57">
        <f t="shared" ref="F37:F44" si="31">IFERROR(VLOOKUP(A37,META_F01,3,0),"")</f>
        <v>0.5</v>
      </c>
      <c r="G37" s="31"/>
      <c r="H37" s="32"/>
      <c r="I37" s="30">
        <f t="shared" ref="I37:I44" si="32">IFERROR(G37/H37,"0"%)</f>
        <v>0</v>
      </c>
      <c r="J37" s="32"/>
      <c r="K37" s="32"/>
      <c r="L37" s="30">
        <f t="shared" ref="L37:L44" si="33">IFERROR(J37/K37,"0"%)</f>
        <v>0</v>
      </c>
      <c r="M37" s="32"/>
      <c r="N37" s="32"/>
      <c r="O37" s="30">
        <f t="shared" ref="O37:O44" si="34">IFERROR(M37/N37,"0"%)</f>
        <v>0</v>
      </c>
      <c r="P37" s="32">
        <v>1</v>
      </c>
      <c r="Q37" s="32">
        <v>1</v>
      </c>
      <c r="R37" s="30">
        <f t="shared" ref="R37:R44" si="35">IFERROR(P37/Q37,"0"%)</f>
        <v>1</v>
      </c>
      <c r="S37" s="32">
        <v>1</v>
      </c>
      <c r="T37" s="32">
        <v>1</v>
      </c>
      <c r="U37" s="30">
        <f t="shared" ref="U37:U44" si="36">IFERROR(S37/T37,"0"%)</f>
        <v>1</v>
      </c>
      <c r="V37" s="32">
        <v>3</v>
      </c>
      <c r="W37" s="32">
        <v>3</v>
      </c>
      <c r="X37" s="30">
        <f t="shared" ref="X37:X44" si="37">IFERROR(V37/W37,"0"%)</f>
        <v>1</v>
      </c>
      <c r="Y37" s="32"/>
      <c r="Z37" s="32">
        <v>1</v>
      </c>
      <c r="AA37" s="30">
        <f t="shared" ref="AA37:AA44" si="38">IFERROR(Y37/Z37,"0"%)</f>
        <v>0</v>
      </c>
      <c r="AB37" s="26"/>
      <c r="AC37" s="26"/>
      <c r="AD37" s="30">
        <f t="shared" ref="AD37:AD44" si="39">IFERROR(AB37/AC37,"0"%)</f>
        <v>0</v>
      </c>
      <c r="AE37" s="26"/>
      <c r="AF37" s="26">
        <v>1</v>
      </c>
      <c r="AG37" s="30">
        <f t="shared" ref="AG37:AG44" si="40">IFERROR(AE37/AF37,"0"%)</f>
        <v>0</v>
      </c>
      <c r="AH37" s="26"/>
      <c r="AI37" s="26">
        <v>2</v>
      </c>
      <c r="AJ37" s="30">
        <f t="shared" ref="AJ37:AJ44" si="41">IFERROR(AH37/AI37,"0"%)</f>
        <v>0</v>
      </c>
      <c r="AK37" s="26"/>
      <c r="AL37" s="26"/>
      <c r="AM37" s="30">
        <f t="shared" ref="AM37:AM44" si="42">IFERROR(AK37/AL37,"0"%)</f>
        <v>0</v>
      </c>
      <c r="AN37" s="26"/>
      <c r="AO37" s="26"/>
      <c r="AP37" s="30">
        <f t="shared" ref="AP37:AP44" si="43">IFERROR(AN37/AO37,"0"%)</f>
        <v>0</v>
      </c>
    </row>
    <row r="38" spans="1:42" ht="16.5" thickBot="1" x14ac:dyDescent="0.3">
      <c r="A38" s="78" t="str">
        <f t="shared" si="13"/>
        <v>00006241</v>
      </c>
      <c r="B38" s="40" t="s">
        <v>137</v>
      </c>
      <c r="C38" s="79">
        <f t="shared" si="28"/>
        <v>2</v>
      </c>
      <c r="D38" s="79">
        <f t="shared" si="29"/>
        <v>2</v>
      </c>
      <c r="E38" s="56">
        <f t="shared" si="30"/>
        <v>1</v>
      </c>
      <c r="F38" s="57">
        <f t="shared" si="31"/>
        <v>0.54</v>
      </c>
      <c r="G38" s="31"/>
      <c r="H38" s="32"/>
      <c r="I38" s="30">
        <f t="shared" si="32"/>
        <v>0</v>
      </c>
      <c r="J38" s="32"/>
      <c r="K38" s="32"/>
      <c r="L38" s="30">
        <f t="shared" si="33"/>
        <v>0</v>
      </c>
      <c r="M38" s="32"/>
      <c r="N38" s="32"/>
      <c r="O38" s="30">
        <f t="shared" si="34"/>
        <v>0</v>
      </c>
      <c r="P38" s="32"/>
      <c r="Q38" s="32"/>
      <c r="R38" s="30">
        <f t="shared" si="35"/>
        <v>0</v>
      </c>
      <c r="S38" s="32">
        <v>1</v>
      </c>
      <c r="T38" s="32">
        <v>1</v>
      </c>
      <c r="U38" s="30">
        <f t="shared" si="36"/>
        <v>1</v>
      </c>
      <c r="V38" s="32"/>
      <c r="W38" s="32"/>
      <c r="X38" s="30">
        <f t="shared" si="37"/>
        <v>0</v>
      </c>
      <c r="Y38" s="32"/>
      <c r="Z38" s="32"/>
      <c r="AA38" s="30">
        <f t="shared" si="38"/>
        <v>0</v>
      </c>
      <c r="AB38" s="26"/>
      <c r="AC38" s="26"/>
      <c r="AD38" s="30">
        <f t="shared" si="39"/>
        <v>0</v>
      </c>
      <c r="AE38" s="26"/>
      <c r="AF38" s="26"/>
      <c r="AG38" s="30">
        <f t="shared" si="40"/>
        <v>0</v>
      </c>
      <c r="AH38" s="26">
        <v>1</v>
      </c>
      <c r="AI38" s="26">
        <v>1</v>
      </c>
      <c r="AJ38" s="30">
        <f t="shared" si="41"/>
        <v>1</v>
      </c>
      <c r="AK38" s="26"/>
      <c r="AL38" s="26"/>
      <c r="AM38" s="30">
        <f t="shared" si="42"/>
        <v>0</v>
      </c>
      <c r="AN38" s="26"/>
      <c r="AO38" s="26"/>
      <c r="AP38" s="30">
        <f t="shared" si="43"/>
        <v>0</v>
      </c>
    </row>
    <row r="39" spans="1:42" ht="16.5" thickBot="1" x14ac:dyDescent="0.3">
      <c r="A39" s="78" t="str">
        <f t="shared" si="13"/>
        <v>00006242</v>
      </c>
      <c r="B39" s="40" t="s">
        <v>111</v>
      </c>
      <c r="C39" s="79">
        <f t="shared" si="28"/>
        <v>3</v>
      </c>
      <c r="D39" s="79">
        <f t="shared" si="29"/>
        <v>3</v>
      </c>
      <c r="E39" s="56">
        <f t="shared" si="30"/>
        <v>1</v>
      </c>
      <c r="F39" s="57">
        <f t="shared" si="31"/>
        <v>0.54</v>
      </c>
      <c r="G39" s="31"/>
      <c r="H39" s="32"/>
      <c r="I39" s="30">
        <f t="shared" si="32"/>
        <v>0</v>
      </c>
      <c r="J39" s="32"/>
      <c r="K39" s="32"/>
      <c r="L39" s="30">
        <f t="shared" si="33"/>
        <v>0</v>
      </c>
      <c r="M39" s="32"/>
      <c r="N39" s="32"/>
      <c r="O39" s="30">
        <f t="shared" si="34"/>
        <v>0</v>
      </c>
      <c r="P39" s="32"/>
      <c r="Q39" s="32"/>
      <c r="R39" s="30">
        <f t="shared" si="35"/>
        <v>0</v>
      </c>
      <c r="S39" s="32"/>
      <c r="T39" s="32"/>
      <c r="U39" s="30">
        <f t="shared" si="36"/>
        <v>0</v>
      </c>
      <c r="V39" s="32">
        <v>1</v>
      </c>
      <c r="W39" s="32">
        <v>1</v>
      </c>
      <c r="X39" s="30">
        <f t="shared" si="37"/>
        <v>1</v>
      </c>
      <c r="Y39" s="32"/>
      <c r="Z39" s="32"/>
      <c r="AA39" s="30">
        <f t="shared" si="38"/>
        <v>0</v>
      </c>
      <c r="AB39" s="26">
        <v>1</v>
      </c>
      <c r="AC39" s="26">
        <v>1</v>
      </c>
      <c r="AD39" s="30">
        <f t="shared" si="39"/>
        <v>1</v>
      </c>
      <c r="AE39" s="26">
        <v>1</v>
      </c>
      <c r="AF39" s="26">
        <v>1</v>
      </c>
      <c r="AG39" s="30">
        <f t="shared" si="40"/>
        <v>1</v>
      </c>
      <c r="AH39" s="26"/>
      <c r="AI39" s="26"/>
      <c r="AJ39" s="30">
        <f t="shared" si="41"/>
        <v>0</v>
      </c>
      <c r="AK39" s="26"/>
      <c r="AL39" s="26"/>
      <c r="AM39" s="30">
        <f t="shared" si="42"/>
        <v>0</v>
      </c>
      <c r="AN39" s="26"/>
      <c r="AO39" s="26"/>
      <c r="AP39" s="30">
        <f t="shared" si="43"/>
        <v>0</v>
      </c>
    </row>
    <row r="40" spans="1:42" ht="16.5" thickBot="1" x14ac:dyDescent="0.3">
      <c r="A40" s="78" t="str">
        <f t="shared" si="13"/>
        <v/>
      </c>
      <c r="B40" s="39" t="s">
        <v>0</v>
      </c>
      <c r="C40" s="79">
        <f t="shared" si="28"/>
        <v>322</v>
      </c>
      <c r="D40" s="79">
        <f t="shared" si="29"/>
        <v>720</v>
      </c>
      <c r="E40" s="56">
        <f t="shared" si="30"/>
        <v>0.44722222222222224</v>
      </c>
      <c r="F40" s="57" t="str">
        <f t="shared" si="31"/>
        <v/>
      </c>
      <c r="G40" s="31">
        <v>11</v>
      </c>
      <c r="H40" s="32">
        <v>52</v>
      </c>
      <c r="I40" s="30">
        <f t="shared" si="32"/>
        <v>0.21153846153846154</v>
      </c>
      <c r="J40" s="32">
        <v>12</v>
      </c>
      <c r="K40" s="32">
        <v>46</v>
      </c>
      <c r="L40" s="30">
        <f t="shared" si="33"/>
        <v>0.2608695652173913</v>
      </c>
      <c r="M40" s="32">
        <v>22</v>
      </c>
      <c r="N40" s="32">
        <v>45</v>
      </c>
      <c r="O40" s="30">
        <f t="shared" si="34"/>
        <v>0.48888888888888887</v>
      </c>
      <c r="P40" s="32">
        <v>24</v>
      </c>
      <c r="Q40" s="32">
        <v>46</v>
      </c>
      <c r="R40" s="30">
        <f t="shared" si="35"/>
        <v>0.52173913043478259</v>
      </c>
      <c r="S40" s="32">
        <v>28</v>
      </c>
      <c r="T40" s="32">
        <v>47</v>
      </c>
      <c r="U40" s="30">
        <f t="shared" si="36"/>
        <v>0.5957446808510638</v>
      </c>
      <c r="V40" s="32">
        <v>31</v>
      </c>
      <c r="W40" s="32">
        <v>55</v>
      </c>
      <c r="X40" s="30">
        <f t="shared" si="37"/>
        <v>0.5636363636363636</v>
      </c>
      <c r="Y40" s="32">
        <v>29</v>
      </c>
      <c r="Z40" s="32">
        <v>53</v>
      </c>
      <c r="AA40" s="30">
        <f t="shared" si="38"/>
        <v>0.54716981132075471</v>
      </c>
      <c r="AB40" s="26">
        <v>37</v>
      </c>
      <c r="AC40" s="26">
        <v>59</v>
      </c>
      <c r="AD40" s="30">
        <f t="shared" si="39"/>
        <v>0.6271186440677966</v>
      </c>
      <c r="AE40" s="26">
        <v>62</v>
      </c>
      <c r="AF40" s="26">
        <v>98</v>
      </c>
      <c r="AG40" s="30">
        <f t="shared" si="40"/>
        <v>0.63265306122448983</v>
      </c>
      <c r="AH40" s="26">
        <v>55</v>
      </c>
      <c r="AI40" s="26">
        <v>102</v>
      </c>
      <c r="AJ40" s="30">
        <f t="shared" si="41"/>
        <v>0.53921568627450978</v>
      </c>
      <c r="AK40" s="26">
        <v>8</v>
      </c>
      <c r="AL40" s="26">
        <v>94</v>
      </c>
      <c r="AM40" s="30">
        <f t="shared" si="42"/>
        <v>8.5106382978723402E-2</v>
      </c>
      <c r="AN40" s="26">
        <v>3</v>
      </c>
      <c r="AO40" s="26">
        <v>23</v>
      </c>
      <c r="AP40" s="30">
        <f t="shared" si="43"/>
        <v>0.13043478260869565</v>
      </c>
    </row>
    <row r="41" spans="1:42" ht="16.5" thickBot="1" x14ac:dyDescent="0.3">
      <c r="A41" s="78" t="str">
        <f t="shared" si="13"/>
        <v>00007314</v>
      </c>
      <c r="B41" s="40" t="s">
        <v>1</v>
      </c>
      <c r="C41" s="79">
        <f t="shared" si="28"/>
        <v>42</v>
      </c>
      <c r="D41" s="79">
        <f t="shared" si="29"/>
        <v>115</v>
      </c>
      <c r="E41" s="56">
        <f t="shared" si="30"/>
        <v>0.36521739130434783</v>
      </c>
      <c r="F41" s="57">
        <f t="shared" si="31"/>
        <v>0.4</v>
      </c>
      <c r="G41" s="31">
        <v>1</v>
      </c>
      <c r="H41" s="32">
        <v>17</v>
      </c>
      <c r="I41" s="30">
        <f t="shared" si="32"/>
        <v>5.8823529411764705E-2</v>
      </c>
      <c r="J41" s="32">
        <v>1</v>
      </c>
      <c r="K41" s="32">
        <v>4</v>
      </c>
      <c r="L41" s="30">
        <f t="shared" si="33"/>
        <v>0.25</v>
      </c>
      <c r="M41" s="32">
        <v>1</v>
      </c>
      <c r="N41" s="32">
        <v>5</v>
      </c>
      <c r="O41" s="30">
        <f t="shared" si="34"/>
        <v>0.2</v>
      </c>
      <c r="P41" s="32">
        <v>5</v>
      </c>
      <c r="Q41" s="32">
        <v>8</v>
      </c>
      <c r="R41" s="30">
        <f t="shared" si="35"/>
        <v>0.625</v>
      </c>
      <c r="S41" s="32">
        <v>3</v>
      </c>
      <c r="T41" s="32">
        <v>6</v>
      </c>
      <c r="U41" s="30">
        <f t="shared" si="36"/>
        <v>0.5</v>
      </c>
      <c r="V41" s="32">
        <v>1</v>
      </c>
      <c r="W41" s="32">
        <v>5</v>
      </c>
      <c r="X41" s="30">
        <f t="shared" si="37"/>
        <v>0.2</v>
      </c>
      <c r="Y41" s="32">
        <v>6</v>
      </c>
      <c r="Z41" s="32">
        <v>12</v>
      </c>
      <c r="AA41" s="30">
        <f t="shared" si="38"/>
        <v>0.5</v>
      </c>
      <c r="AB41" s="26">
        <v>4</v>
      </c>
      <c r="AC41" s="26">
        <v>7</v>
      </c>
      <c r="AD41" s="30">
        <f t="shared" si="39"/>
        <v>0.5714285714285714</v>
      </c>
      <c r="AE41" s="26">
        <v>4</v>
      </c>
      <c r="AF41" s="26">
        <v>11</v>
      </c>
      <c r="AG41" s="30">
        <f t="shared" si="40"/>
        <v>0.36363636363636365</v>
      </c>
      <c r="AH41" s="26">
        <v>14</v>
      </c>
      <c r="AI41" s="26">
        <v>21</v>
      </c>
      <c r="AJ41" s="30">
        <f t="shared" si="41"/>
        <v>0.66666666666666663</v>
      </c>
      <c r="AK41" s="26">
        <v>2</v>
      </c>
      <c r="AL41" s="26">
        <v>17</v>
      </c>
      <c r="AM41" s="30">
        <f t="shared" si="42"/>
        <v>0.11764705882352941</v>
      </c>
      <c r="AN41" s="26"/>
      <c r="AO41" s="26">
        <v>2</v>
      </c>
      <c r="AP41" s="30">
        <f t="shared" si="43"/>
        <v>0</v>
      </c>
    </row>
    <row r="42" spans="1:42" ht="16.5" thickBot="1" x14ac:dyDescent="0.3">
      <c r="A42" s="78" t="str">
        <f t="shared" si="13"/>
        <v>00006266</v>
      </c>
      <c r="B42" s="40" t="s">
        <v>4</v>
      </c>
      <c r="C42" s="79">
        <f t="shared" si="28"/>
        <v>30</v>
      </c>
      <c r="D42" s="79">
        <f t="shared" si="29"/>
        <v>74</v>
      </c>
      <c r="E42" s="56">
        <f t="shared" si="30"/>
        <v>0.40540540540540543</v>
      </c>
      <c r="F42" s="57">
        <f t="shared" si="31"/>
        <v>0.4</v>
      </c>
      <c r="G42" s="31"/>
      <c r="H42" s="32">
        <v>5</v>
      </c>
      <c r="I42" s="30">
        <f t="shared" si="32"/>
        <v>0</v>
      </c>
      <c r="J42" s="32">
        <v>2</v>
      </c>
      <c r="K42" s="32">
        <v>6</v>
      </c>
      <c r="L42" s="30">
        <f t="shared" si="33"/>
        <v>0.33333333333333331</v>
      </c>
      <c r="M42" s="32">
        <v>4</v>
      </c>
      <c r="N42" s="32">
        <v>8</v>
      </c>
      <c r="O42" s="30">
        <f t="shared" si="34"/>
        <v>0.5</v>
      </c>
      <c r="P42" s="32">
        <v>1</v>
      </c>
      <c r="Q42" s="32">
        <v>6</v>
      </c>
      <c r="R42" s="30">
        <f t="shared" si="35"/>
        <v>0.16666666666666666</v>
      </c>
      <c r="S42" s="32">
        <v>1</v>
      </c>
      <c r="T42" s="32">
        <v>2</v>
      </c>
      <c r="U42" s="30">
        <f t="shared" si="36"/>
        <v>0.5</v>
      </c>
      <c r="V42" s="32">
        <v>5</v>
      </c>
      <c r="W42" s="32">
        <v>5</v>
      </c>
      <c r="X42" s="30">
        <f t="shared" si="37"/>
        <v>1</v>
      </c>
      <c r="Y42" s="32">
        <v>3</v>
      </c>
      <c r="Z42" s="32">
        <v>5</v>
      </c>
      <c r="AA42" s="30">
        <f t="shared" si="38"/>
        <v>0.6</v>
      </c>
      <c r="AB42" s="26">
        <v>3</v>
      </c>
      <c r="AC42" s="26">
        <v>4</v>
      </c>
      <c r="AD42" s="30">
        <f t="shared" si="39"/>
        <v>0.75</v>
      </c>
      <c r="AE42" s="26">
        <v>5</v>
      </c>
      <c r="AF42" s="26">
        <v>7</v>
      </c>
      <c r="AG42" s="30">
        <f t="shared" si="40"/>
        <v>0.7142857142857143</v>
      </c>
      <c r="AH42" s="26">
        <v>4</v>
      </c>
      <c r="AI42" s="26">
        <v>10</v>
      </c>
      <c r="AJ42" s="30">
        <f t="shared" si="41"/>
        <v>0.4</v>
      </c>
      <c r="AK42" s="26">
        <v>2</v>
      </c>
      <c r="AL42" s="26">
        <v>13</v>
      </c>
      <c r="AM42" s="30">
        <f t="shared" si="42"/>
        <v>0.15384615384615385</v>
      </c>
      <c r="AN42" s="26"/>
      <c r="AO42" s="26">
        <v>3</v>
      </c>
      <c r="AP42" s="30">
        <f t="shared" si="43"/>
        <v>0</v>
      </c>
    </row>
    <row r="43" spans="1:42" ht="16.5" thickBot="1" x14ac:dyDescent="0.3">
      <c r="A43" s="78" t="str">
        <f t="shared" si="13"/>
        <v>00006267</v>
      </c>
      <c r="B43" s="40" t="s">
        <v>6</v>
      </c>
      <c r="C43" s="79">
        <f t="shared" si="28"/>
        <v>19</v>
      </c>
      <c r="D43" s="79">
        <f t="shared" si="29"/>
        <v>68</v>
      </c>
      <c r="E43" s="56">
        <f t="shared" si="30"/>
        <v>0.27941176470588236</v>
      </c>
      <c r="F43" s="57">
        <f t="shared" si="31"/>
        <v>0.4</v>
      </c>
      <c r="G43" s="31">
        <v>2</v>
      </c>
      <c r="H43" s="32">
        <v>7</v>
      </c>
      <c r="I43" s="30">
        <f t="shared" si="32"/>
        <v>0.2857142857142857</v>
      </c>
      <c r="J43" s="32">
        <v>1</v>
      </c>
      <c r="K43" s="32">
        <v>8</v>
      </c>
      <c r="L43" s="30">
        <f t="shared" si="33"/>
        <v>0.125</v>
      </c>
      <c r="M43" s="32">
        <v>1</v>
      </c>
      <c r="N43" s="32">
        <v>3</v>
      </c>
      <c r="O43" s="30">
        <f t="shared" si="34"/>
        <v>0.33333333333333331</v>
      </c>
      <c r="P43" s="32">
        <v>1</v>
      </c>
      <c r="Q43" s="32">
        <v>2</v>
      </c>
      <c r="R43" s="30">
        <f t="shared" si="35"/>
        <v>0.5</v>
      </c>
      <c r="S43" s="32"/>
      <c r="T43" s="32">
        <v>3</v>
      </c>
      <c r="U43" s="30">
        <f t="shared" si="36"/>
        <v>0</v>
      </c>
      <c r="V43" s="32">
        <v>4</v>
      </c>
      <c r="W43" s="32">
        <v>6</v>
      </c>
      <c r="X43" s="30">
        <f t="shared" si="37"/>
        <v>0.66666666666666663</v>
      </c>
      <c r="Y43" s="32">
        <v>3</v>
      </c>
      <c r="Z43" s="32">
        <v>8</v>
      </c>
      <c r="AA43" s="30">
        <f t="shared" si="38"/>
        <v>0.375</v>
      </c>
      <c r="AB43" s="26">
        <v>5</v>
      </c>
      <c r="AC43" s="26">
        <v>11</v>
      </c>
      <c r="AD43" s="30">
        <f t="shared" si="39"/>
        <v>0.45454545454545453</v>
      </c>
      <c r="AE43" s="26">
        <v>1</v>
      </c>
      <c r="AF43" s="26">
        <v>10</v>
      </c>
      <c r="AG43" s="30">
        <f t="shared" si="40"/>
        <v>0.1</v>
      </c>
      <c r="AH43" s="26"/>
      <c r="AI43" s="26">
        <v>3</v>
      </c>
      <c r="AJ43" s="30">
        <f t="shared" si="41"/>
        <v>0</v>
      </c>
      <c r="AK43" s="26"/>
      <c r="AL43" s="26">
        <v>3</v>
      </c>
      <c r="AM43" s="30">
        <f t="shared" si="42"/>
        <v>0</v>
      </c>
      <c r="AN43" s="26">
        <v>1</v>
      </c>
      <c r="AO43" s="26">
        <v>4</v>
      </c>
      <c r="AP43" s="30">
        <f t="shared" si="43"/>
        <v>0.25</v>
      </c>
    </row>
    <row r="44" spans="1:42" ht="16.5" thickBot="1" x14ac:dyDescent="0.3">
      <c r="A44" s="78" t="str">
        <f t="shared" si="13"/>
        <v>00006263</v>
      </c>
      <c r="B44" s="40" t="s">
        <v>22</v>
      </c>
      <c r="C44" s="79">
        <f t="shared" si="28"/>
        <v>16</v>
      </c>
      <c r="D44" s="79">
        <f t="shared" si="29"/>
        <v>34</v>
      </c>
      <c r="E44" s="56">
        <f t="shared" si="30"/>
        <v>0.47058823529411764</v>
      </c>
      <c r="F44" s="57">
        <f t="shared" si="31"/>
        <v>0.4</v>
      </c>
      <c r="G44" s="31">
        <v>2</v>
      </c>
      <c r="H44" s="32">
        <v>4</v>
      </c>
      <c r="I44" s="30">
        <f t="shared" si="32"/>
        <v>0.5</v>
      </c>
      <c r="J44" s="32"/>
      <c r="K44" s="32">
        <v>1</v>
      </c>
      <c r="L44" s="30">
        <f t="shared" si="33"/>
        <v>0</v>
      </c>
      <c r="M44" s="32">
        <v>3</v>
      </c>
      <c r="N44" s="32">
        <v>4</v>
      </c>
      <c r="O44" s="30">
        <f t="shared" si="34"/>
        <v>0.75</v>
      </c>
      <c r="P44" s="32">
        <v>1</v>
      </c>
      <c r="Q44" s="32">
        <v>2</v>
      </c>
      <c r="R44" s="30">
        <f t="shared" si="35"/>
        <v>0.5</v>
      </c>
      <c r="S44" s="32">
        <v>3</v>
      </c>
      <c r="T44" s="32">
        <v>3</v>
      </c>
      <c r="U44" s="30">
        <f t="shared" si="36"/>
        <v>1</v>
      </c>
      <c r="V44" s="32">
        <v>1</v>
      </c>
      <c r="W44" s="32">
        <v>1</v>
      </c>
      <c r="X44" s="30">
        <f t="shared" si="37"/>
        <v>1</v>
      </c>
      <c r="Y44" s="32"/>
      <c r="Z44" s="32"/>
      <c r="AA44" s="30">
        <f t="shared" si="38"/>
        <v>0</v>
      </c>
      <c r="AB44" s="26">
        <v>1</v>
      </c>
      <c r="AC44" s="26">
        <v>2</v>
      </c>
      <c r="AD44" s="30">
        <f t="shared" si="39"/>
        <v>0.5</v>
      </c>
      <c r="AE44" s="26">
        <v>2</v>
      </c>
      <c r="AF44" s="26">
        <v>5</v>
      </c>
      <c r="AG44" s="30">
        <f t="shared" si="40"/>
        <v>0.4</v>
      </c>
      <c r="AH44" s="26">
        <v>3</v>
      </c>
      <c r="AI44" s="26">
        <v>3</v>
      </c>
      <c r="AJ44" s="30">
        <f t="shared" si="41"/>
        <v>1</v>
      </c>
      <c r="AK44" s="26"/>
      <c r="AL44" s="26">
        <v>5</v>
      </c>
      <c r="AM44" s="30">
        <f t="shared" si="42"/>
        <v>0</v>
      </c>
      <c r="AN44" s="26"/>
      <c r="AO44" s="26">
        <v>4</v>
      </c>
      <c r="AP44" s="30">
        <f t="shared" si="43"/>
        <v>0</v>
      </c>
    </row>
    <row r="45" spans="1:42" ht="16.5" thickBot="1" x14ac:dyDescent="0.3">
      <c r="A45" s="78" t="str">
        <f t="shared" si="13"/>
        <v>00006262</v>
      </c>
      <c r="B45" s="40" t="s">
        <v>19</v>
      </c>
      <c r="C45" s="79">
        <f t="shared" ref="C45" si="44">G45+J45+M45+P45+S45+V45+Y45+AB45+AE45+AH45+AK45+AN45</f>
        <v>18</v>
      </c>
      <c r="D45" s="79">
        <f t="shared" ref="D45" si="45">H45+K45+N45+Q45+T45+W45+Z45+AC45+AF45+AI45+AL45+AO45</f>
        <v>31</v>
      </c>
      <c r="E45" s="56">
        <f t="shared" ref="E45" si="46">IFERROR(C45/D45,"0"%)</f>
        <v>0.58064516129032262</v>
      </c>
      <c r="F45" s="57">
        <f t="shared" ref="F45" si="47">IFERROR(VLOOKUP(A45,META_F01,3,0),"")</f>
        <v>0.4</v>
      </c>
      <c r="G45" s="31">
        <v>2</v>
      </c>
      <c r="H45" s="32">
        <v>2</v>
      </c>
      <c r="I45" s="30">
        <f t="shared" ref="I45" si="48">IFERROR(G45/H45,"0"%)</f>
        <v>1</v>
      </c>
      <c r="J45" s="32">
        <v>1</v>
      </c>
      <c r="K45" s="32">
        <v>2</v>
      </c>
      <c r="L45" s="30">
        <f t="shared" ref="L45" si="49">IFERROR(J45/K45,"0"%)</f>
        <v>0.5</v>
      </c>
      <c r="M45" s="32">
        <v>1</v>
      </c>
      <c r="N45" s="32">
        <v>2</v>
      </c>
      <c r="O45" s="30">
        <f t="shared" ref="O45" si="50">IFERROR(M45/N45,"0"%)</f>
        <v>0.5</v>
      </c>
      <c r="P45" s="32">
        <v>1</v>
      </c>
      <c r="Q45" s="32">
        <v>2</v>
      </c>
      <c r="R45" s="30">
        <f t="shared" ref="R45" si="51">IFERROR(P45/Q45,"0"%)</f>
        <v>0.5</v>
      </c>
      <c r="S45" s="32">
        <v>2</v>
      </c>
      <c r="T45" s="32">
        <v>3</v>
      </c>
      <c r="U45" s="30">
        <f t="shared" ref="U45" si="52">IFERROR(S45/T45,"0"%)</f>
        <v>0.66666666666666663</v>
      </c>
      <c r="V45" s="32">
        <v>2</v>
      </c>
      <c r="W45" s="32">
        <v>3</v>
      </c>
      <c r="X45" s="30">
        <f t="shared" ref="X45" si="53">IFERROR(V45/W45,"0"%)</f>
        <v>0.66666666666666663</v>
      </c>
      <c r="Y45" s="32">
        <v>1</v>
      </c>
      <c r="Z45" s="32">
        <v>2</v>
      </c>
      <c r="AA45" s="30">
        <f t="shared" ref="AA45" si="54">IFERROR(Y45/Z45,"0"%)</f>
        <v>0.5</v>
      </c>
      <c r="AB45" s="26">
        <v>1</v>
      </c>
      <c r="AC45" s="26">
        <v>1</v>
      </c>
      <c r="AD45" s="30">
        <f t="shared" ref="AD45" si="55">IFERROR(AB45/AC45,"0"%)</f>
        <v>1</v>
      </c>
      <c r="AE45" s="26">
        <v>3</v>
      </c>
      <c r="AF45" s="26">
        <v>4</v>
      </c>
      <c r="AG45" s="30">
        <f t="shared" ref="AG45" si="56">IFERROR(AE45/AF45,"0"%)</f>
        <v>0.75</v>
      </c>
      <c r="AH45" s="26">
        <v>4</v>
      </c>
      <c r="AI45" s="26">
        <v>8</v>
      </c>
      <c r="AJ45" s="30">
        <f t="shared" ref="AJ45" si="57">IFERROR(AH45/AI45,"0"%)</f>
        <v>0.5</v>
      </c>
      <c r="AK45" s="26"/>
      <c r="AL45" s="26">
        <v>2</v>
      </c>
      <c r="AM45" s="30">
        <f t="shared" ref="AM45" si="58">IFERROR(AK45/AL45,"0"%)</f>
        <v>0</v>
      </c>
      <c r="AN45" s="26"/>
      <c r="AO45" s="26"/>
      <c r="AP45" s="30">
        <f t="shared" ref="AP45" si="59">IFERROR(AN45/AO45,"0"%)</f>
        <v>0</v>
      </c>
    </row>
    <row r="46" spans="1:42" ht="16.5" thickBot="1" x14ac:dyDescent="0.3">
      <c r="A46" s="78" t="str">
        <f t="shared" si="13"/>
        <v>00006268</v>
      </c>
      <c r="B46" s="40" t="s">
        <v>10</v>
      </c>
      <c r="C46" s="79">
        <f t="shared" ref="C46:C52" si="60">G46+J46+M46+P46+S46+V46+Y46+AB46+AE46+AH46+AK46+AN46</f>
        <v>14</v>
      </c>
      <c r="D46" s="79">
        <f t="shared" ref="D46:D52" si="61">H46+K46+N46+Q46+T46+W46+Z46+AC46+AF46+AI46+AL46+AO46</f>
        <v>69</v>
      </c>
      <c r="E46" s="56">
        <f t="shared" ref="E46:E52" si="62">IFERROR(C46/D46,"0"%)</f>
        <v>0.20289855072463769</v>
      </c>
      <c r="F46" s="57">
        <f t="shared" ref="F46:F52" si="63">IFERROR(VLOOKUP(A46,META_F01,3,0),"")</f>
        <v>0.4</v>
      </c>
      <c r="G46" s="31"/>
      <c r="H46" s="32">
        <v>6</v>
      </c>
      <c r="I46" s="30">
        <f t="shared" ref="I46:I52" si="64">IFERROR(G46/H46,"0"%)</f>
        <v>0</v>
      </c>
      <c r="J46" s="32"/>
      <c r="K46" s="32">
        <v>6</v>
      </c>
      <c r="L46" s="30">
        <f t="shared" ref="L46:L52" si="65">IFERROR(J46/K46,"0"%)</f>
        <v>0</v>
      </c>
      <c r="M46" s="32"/>
      <c r="N46" s="32">
        <v>4</v>
      </c>
      <c r="O46" s="30">
        <f t="shared" ref="O46:O52" si="66">IFERROR(M46/N46,"0"%)</f>
        <v>0</v>
      </c>
      <c r="P46" s="32"/>
      <c r="Q46" s="32">
        <v>4</v>
      </c>
      <c r="R46" s="30">
        <f t="shared" ref="R46:R52" si="67">IFERROR(P46/Q46,"0"%)</f>
        <v>0</v>
      </c>
      <c r="S46" s="32">
        <v>2</v>
      </c>
      <c r="T46" s="32">
        <v>8</v>
      </c>
      <c r="U46" s="30">
        <f t="shared" ref="U46:U52" si="68">IFERROR(S46/T46,"0"%)</f>
        <v>0.25</v>
      </c>
      <c r="V46" s="32"/>
      <c r="W46" s="32">
        <v>2</v>
      </c>
      <c r="X46" s="30">
        <f t="shared" ref="X46:X52" si="69">IFERROR(V46/W46,"0"%)</f>
        <v>0</v>
      </c>
      <c r="Y46" s="32">
        <v>1</v>
      </c>
      <c r="Z46" s="32">
        <v>3</v>
      </c>
      <c r="AA46" s="30">
        <f t="shared" ref="AA46:AA52" si="70">IFERROR(Y46/Z46,"0"%)</f>
        <v>0.33333333333333331</v>
      </c>
      <c r="AB46" s="26">
        <v>3</v>
      </c>
      <c r="AC46" s="26">
        <v>4</v>
      </c>
      <c r="AD46" s="30">
        <f t="shared" ref="AD46:AD52" si="71">IFERROR(AB46/AC46,"0"%)</f>
        <v>0.75</v>
      </c>
      <c r="AE46" s="26">
        <v>4</v>
      </c>
      <c r="AF46" s="26">
        <v>7</v>
      </c>
      <c r="AG46" s="30">
        <f t="shared" ref="AG46:AG52" si="72">IFERROR(AE46/AF46,"0"%)</f>
        <v>0.5714285714285714</v>
      </c>
      <c r="AH46" s="26">
        <v>4</v>
      </c>
      <c r="AI46" s="26">
        <v>10</v>
      </c>
      <c r="AJ46" s="30">
        <f t="shared" ref="AJ46:AJ52" si="73">IFERROR(AH46/AI46,"0"%)</f>
        <v>0.4</v>
      </c>
      <c r="AK46" s="26"/>
      <c r="AL46" s="26">
        <v>15</v>
      </c>
      <c r="AM46" s="30">
        <f t="shared" ref="AM46:AM52" si="74">IFERROR(AK46/AL46,"0"%)</f>
        <v>0</v>
      </c>
      <c r="AN46" s="26"/>
      <c r="AO46" s="26"/>
      <c r="AP46" s="30">
        <f t="shared" ref="AP46:AP52" si="75">IFERROR(AN46/AO46,"0"%)</f>
        <v>0</v>
      </c>
    </row>
    <row r="47" spans="1:42" ht="16.5" thickBot="1" x14ac:dyDescent="0.3">
      <c r="A47" s="78" t="str">
        <f t="shared" si="13"/>
        <v>00006255</v>
      </c>
      <c r="B47" s="40" t="s">
        <v>3</v>
      </c>
      <c r="C47" s="79">
        <f t="shared" si="60"/>
        <v>40</v>
      </c>
      <c r="D47" s="79">
        <f t="shared" si="61"/>
        <v>87</v>
      </c>
      <c r="E47" s="56">
        <f t="shared" si="62"/>
        <v>0.45977011494252873</v>
      </c>
      <c r="F47" s="57">
        <f t="shared" si="63"/>
        <v>0.4</v>
      </c>
      <c r="G47" s="31"/>
      <c r="H47" s="32">
        <v>3</v>
      </c>
      <c r="I47" s="30">
        <f t="shared" si="64"/>
        <v>0</v>
      </c>
      <c r="J47" s="32">
        <v>2</v>
      </c>
      <c r="K47" s="32">
        <v>8</v>
      </c>
      <c r="L47" s="30">
        <f t="shared" si="65"/>
        <v>0.25</v>
      </c>
      <c r="M47" s="32">
        <v>4</v>
      </c>
      <c r="N47" s="32">
        <v>5</v>
      </c>
      <c r="O47" s="30">
        <f t="shared" si="66"/>
        <v>0.8</v>
      </c>
      <c r="P47" s="32">
        <v>4</v>
      </c>
      <c r="Q47" s="32">
        <v>8</v>
      </c>
      <c r="R47" s="30">
        <f t="shared" si="67"/>
        <v>0.5</v>
      </c>
      <c r="S47" s="32">
        <v>7</v>
      </c>
      <c r="T47" s="32">
        <v>9</v>
      </c>
      <c r="U47" s="30">
        <f t="shared" si="68"/>
        <v>0.77777777777777779</v>
      </c>
      <c r="V47" s="32">
        <v>6</v>
      </c>
      <c r="W47" s="32">
        <v>8</v>
      </c>
      <c r="X47" s="30">
        <f t="shared" si="69"/>
        <v>0.75</v>
      </c>
      <c r="Y47" s="32">
        <v>5</v>
      </c>
      <c r="Z47" s="32">
        <v>7</v>
      </c>
      <c r="AA47" s="30">
        <f t="shared" si="70"/>
        <v>0.7142857142857143</v>
      </c>
      <c r="AB47" s="26">
        <v>3</v>
      </c>
      <c r="AC47" s="26">
        <v>7</v>
      </c>
      <c r="AD47" s="30">
        <f t="shared" si="71"/>
        <v>0.42857142857142855</v>
      </c>
      <c r="AE47" s="26">
        <v>5</v>
      </c>
      <c r="AF47" s="26">
        <v>10</v>
      </c>
      <c r="AG47" s="30">
        <f t="shared" si="72"/>
        <v>0.5</v>
      </c>
      <c r="AH47" s="26">
        <v>4</v>
      </c>
      <c r="AI47" s="26">
        <v>10</v>
      </c>
      <c r="AJ47" s="30">
        <f t="shared" si="73"/>
        <v>0.4</v>
      </c>
      <c r="AK47" s="26"/>
      <c r="AL47" s="26">
        <v>10</v>
      </c>
      <c r="AM47" s="30">
        <f t="shared" si="74"/>
        <v>0</v>
      </c>
      <c r="AN47" s="26"/>
      <c r="AO47" s="26">
        <v>2</v>
      </c>
      <c r="AP47" s="30">
        <f t="shared" si="75"/>
        <v>0</v>
      </c>
    </row>
    <row r="48" spans="1:42" ht="16.5" thickBot="1" x14ac:dyDescent="0.3">
      <c r="A48" s="78" t="str">
        <f t="shared" si="13"/>
        <v>00006256</v>
      </c>
      <c r="B48" s="40" t="s">
        <v>130</v>
      </c>
      <c r="C48" s="79">
        <f t="shared" si="60"/>
        <v>19</v>
      </c>
      <c r="D48" s="79">
        <f t="shared" si="61"/>
        <v>46</v>
      </c>
      <c r="E48" s="56">
        <f t="shared" si="62"/>
        <v>0.41304347826086957</v>
      </c>
      <c r="F48" s="57">
        <f t="shared" si="63"/>
        <v>0.4</v>
      </c>
      <c r="G48" s="31">
        <v>1</v>
      </c>
      <c r="H48" s="32">
        <v>2</v>
      </c>
      <c r="I48" s="30">
        <f t="shared" si="64"/>
        <v>0.5</v>
      </c>
      <c r="J48" s="32">
        <v>1</v>
      </c>
      <c r="K48" s="32">
        <v>2</v>
      </c>
      <c r="L48" s="30">
        <f t="shared" si="65"/>
        <v>0.5</v>
      </c>
      <c r="M48" s="32">
        <v>3</v>
      </c>
      <c r="N48" s="32">
        <v>6</v>
      </c>
      <c r="O48" s="30">
        <f t="shared" si="66"/>
        <v>0.5</v>
      </c>
      <c r="P48" s="32">
        <v>2</v>
      </c>
      <c r="Q48" s="32">
        <v>2</v>
      </c>
      <c r="R48" s="30">
        <f t="shared" si="67"/>
        <v>1</v>
      </c>
      <c r="S48" s="32">
        <v>1</v>
      </c>
      <c r="T48" s="32">
        <v>1</v>
      </c>
      <c r="U48" s="30">
        <f t="shared" si="68"/>
        <v>1</v>
      </c>
      <c r="V48" s="32">
        <v>4</v>
      </c>
      <c r="W48" s="32">
        <v>10</v>
      </c>
      <c r="X48" s="30">
        <f t="shared" si="69"/>
        <v>0.4</v>
      </c>
      <c r="Y48" s="32">
        <v>1</v>
      </c>
      <c r="Z48" s="32">
        <v>2</v>
      </c>
      <c r="AA48" s="30">
        <f t="shared" si="70"/>
        <v>0.5</v>
      </c>
      <c r="AB48" s="26"/>
      <c r="AC48" s="26"/>
      <c r="AD48" s="30">
        <f t="shared" si="71"/>
        <v>0</v>
      </c>
      <c r="AE48" s="26">
        <v>3</v>
      </c>
      <c r="AF48" s="26">
        <v>6</v>
      </c>
      <c r="AG48" s="30">
        <f t="shared" si="72"/>
        <v>0.5</v>
      </c>
      <c r="AH48" s="26">
        <v>2</v>
      </c>
      <c r="AI48" s="26">
        <v>6</v>
      </c>
      <c r="AJ48" s="30">
        <f t="shared" si="73"/>
        <v>0.33333333333333331</v>
      </c>
      <c r="AK48" s="26"/>
      <c r="AL48" s="26">
        <v>7</v>
      </c>
      <c r="AM48" s="30">
        <f t="shared" si="74"/>
        <v>0</v>
      </c>
      <c r="AN48" s="26">
        <v>1</v>
      </c>
      <c r="AO48" s="26">
        <v>2</v>
      </c>
      <c r="AP48" s="30">
        <f t="shared" si="75"/>
        <v>0.5</v>
      </c>
    </row>
    <row r="49" spans="1:42" ht="16.5" thickBot="1" x14ac:dyDescent="0.3">
      <c r="A49" s="78" t="str">
        <f t="shared" si="13"/>
        <v>00006261</v>
      </c>
      <c r="B49" s="40" t="s">
        <v>2</v>
      </c>
      <c r="C49" s="79">
        <f t="shared" si="60"/>
        <v>18</v>
      </c>
      <c r="D49" s="79">
        <f t="shared" si="61"/>
        <v>44</v>
      </c>
      <c r="E49" s="56">
        <f t="shared" si="62"/>
        <v>0.40909090909090912</v>
      </c>
      <c r="F49" s="57">
        <f t="shared" si="63"/>
        <v>0.4</v>
      </c>
      <c r="G49" s="31">
        <v>1</v>
      </c>
      <c r="H49" s="32">
        <v>2</v>
      </c>
      <c r="I49" s="30">
        <f t="shared" si="64"/>
        <v>0.5</v>
      </c>
      <c r="J49" s="32">
        <v>2</v>
      </c>
      <c r="K49" s="32">
        <v>3</v>
      </c>
      <c r="L49" s="30">
        <f t="shared" si="65"/>
        <v>0.66666666666666663</v>
      </c>
      <c r="M49" s="32">
        <v>2</v>
      </c>
      <c r="N49" s="32">
        <v>2</v>
      </c>
      <c r="O49" s="30">
        <f t="shared" si="66"/>
        <v>1</v>
      </c>
      <c r="P49" s="32">
        <v>1</v>
      </c>
      <c r="Q49" s="32">
        <v>2</v>
      </c>
      <c r="R49" s="30">
        <f t="shared" si="67"/>
        <v>0.5</v>
      </c>
      <c r="S49" s="32">
        <v>1</v>
      </c>
      <c r="T49" s="32">
        <v>1</v>
      </c>
      <c r="U49" s="30">
        <f t="shared" si="68"/>
        <v>1</v>
      </c>
      <c r="V49" s="32">
        <v>3</v>
      </c>
      <c r="W49" s="32">
        <v>4</v>
      </c>
      <c r="X49" s="30">
        <f t="shared" si="69"/>
        <v>0.75</v>
      </c>
      <c r="Y49" s="32">
        <v>1</v>
      </c>
      <c r="Z49" s="32">
        <v>3</v>
      </c>
      <c r="AA49" s="30">
        <f t="shared" si="70"/>
        <v>0.33333333333333331</v>
      </c>
      <c r="AB49" s="26">
        <v>1</v>
      </c>
      <c r="AC49" s="26">
        <v>5</v>
      </c>
      <c r="AD49" s="30">
        <f t="shared" si="71"/>
        <v>0.2</v>
      </c>
      <c r="AE49" s="26">
        <v>5</v>
      </c>
      <c r="AF49" s="26">
        <v>7</v>
      </c>
      <c r="AG49" s="30">
        <f t="shared" si="72"/>
        <v>0.7142857142857143</v>
      </c>
      <c r="AH49" s="26"/>
      <c r="AI49" s="26">
        <v>4</v>
      </c>
      <c r="AJ49" s="30">
        <f t="shared" si="73"/>
        <v>0</v>
      </c>
      <c r="AK49" s="26"/>
      <c r="AL49" s="26">
        <v>7</v>
      </c>
      <c r="AM49" s="30">
        <f t="shared" si="74"/>
        <v>0</v>
      </c>
      <c r="AN49" s="26">
        <v>1</v>
      </c>
      <c r="AO49" s="26">
        <v>4</v>
      </c>
      <c r="AP49" s="30">
        <f t="shared" si="75"/>
        <v>0.25</v>
      </c>
    </row>
    <row r="50" spans="1:42" ht="16.5" thickBot="1" x14ac:dyDescent="0.3">
      <c r="A50" s="78" t="str">
        <f t="shared" si="13"/>
        <v>00006260</v>
      </c>
      <c r="B50" s="40" t="s">
        <v>5</v>
      </c>
      <c r="C50" s="79">
        <f t="shared" si="60"/>
        <v>46</v>
      </c>
      <c r="D50" s="79">
        <f t="shared" si="61"/>
        <v>57</v>
      </c>
      <c r="E50" s="56">
        <f t="shared" si="62"/>
        <v>0.80701754385964908</v>
      </c>
      <c r="F50" s="57">
        <f t="shared" si="63"/>
        <v>0.55000000000000004</v>
      </c>
      <c r="G50" s="31">
        <v>2</v>
      </c>
      <c r="H50" s="32">
        <v>2</v>
      </c>
      <c r="I50" s="30">
        <f t="shared" si="64"/>
        <v>1</v>
      </c>
      <c r="J50" s="32"/>
      <c r="K50" s="32"/>
      <c r="L50" s="30">
        <f t="shared" si="65"/>
        <v>0</v>
      </c>
      <c r="M50" s="32"/>
      <c r="N50" s="32"/>
      <c r="O50" s="30">
        <f t="shared" si="66"/>
        <v>0</v>
      </c>
      <c r="P50" s="32">
        <v>3</v>
      </c>
      <c r="Q50" s="32">
        <v>3</v>
      </c>
      <c r="R50" s="30">
        <f t="shared" si="67"/>
        <v>1</v>
      </c>
      <c r="S50" s="32">
        <v>3</v>
      </c>
      <c r="T50" s="32">
        <v>4</v>
      </c>
      <c r="U50" s="30">
        <f t="shared" si="68"/>
        <v>0.75</v>
      </c>
      <c r="V50" s="32">
        <v>3</v>
      </c>
      <c r="W50" s="32">
        <v>5</v>
      </c>
      <c r="X50" s="30">
        <f t="shared" si="69"/>
        <v>0.6</v>
      </c>
      <c r="Y50" s="32">
        <v>4</v>
      </c>
      <c r="Z50" s="32">
        <v>5</v>
      </c>
      <c r="AA50" s="30">
        <f t="shared" si="70"/>
        <v>0.8</v>
      </c>
      <c r="AB50" s="26">
        <v>6</v>
      </c>
      <c r="AC50" s="26">
        <v>7</v>
      </c>
      <c r="AD50" s="30">
        <f t="shared" si="71"/>
        <v>0.8571428571428571</v>
      </c>
      <c r="AE50" s="26">
        <v>15</v>
      </c>
      <c r="AF50" s="26">
        <v>15</v>
      </c>
      <c r="AG50" s="30">
        <f t="shared" si="72"/>
        <v>1</v>
      </c>
      <c r="AH50" s="26">
        <v>10</v>
      </c>
      <c r="AI50" s="26">
        <v>10</v>
      </c>
      <c r="AJ50" s="30">
        <f t="shared" si="73"/>
        <v>1</v>
      </c>
      <c r="AK50" s="26"/>
      <c r="AL50" s="26">
        <v>6</v>
      </c>
      <c r="AM50" s="30">
        <f t="shared" si="74"/>
        <v>0</v>
      </c>
      <c r="AN50" s="26"/>
      <c r="AO50" s="26"/>
      <c r="AP50" s="30">
        <f t="shared" si="75"/>
        <v>0</v>
      </c>
    </row>
    <row r="51" spans="1:42" ht="16.5" thickBot="1" x14ac:dyDescent="0.3">
      <c r="A51" s="78" t="str">
        <f t="shared" si="13"/>
        <v>00006238</v>
      </c>
      <c r="B51" s="40" t="s">
        <v>15</v>
      </c>
      <c r="C51" s="79">
        <f t="shared" si="60"/>
        <v>9</v>
      </c>
      <c r="D51" s="79">
        <f t="shared" si="61"/>
        <v>16</v>
      </c>
      <c r="E51" s="56">
        <f t="shared" si="62"/>
        <v>0.5625</v>
      </c>
      <c r="F51" s="57">
        <f t="shared" si="63"/>
        <v>0.54</v>
      </c>
      <c r="G51" s="31"/>
      <c r="H51" s="32">
        <v>1</v>
      </c>
      <c r="I51" s="30">
        <f t="shared" si="64"/>
        <v>0</v>
      </c>
      <c r="J51" s="32">
        <v>1</v>
      </c>
      <c r="K51" s="32">
        <v>2</v>
      </c>
      <c r="L51" s="30">
        <f t="shared" si="65"/>
        <v>0.5</v>
      </c>
      <c r="M51" s="32"/>
      <c r="N51" s="32"/>
      <c r="O51" s="30">
        <f t="shared" si="66"/>
        <v>0</v>
      </c>
      <c r="P51" s="32"/>
      <c r="Q51" s="32"/>
      <c r="R51" s="30">
        <f t="shared" si="67"/>
        <v>0</v>
      </c>
      <c r="S51" s="32"/>
      <c r="T51" s="32">
        <v>1</v>
      </c>
      <c r="U51" s="30">
        <f t="shared" si="68"/>
        <v>0</v>
      </c>
      <c r="V51" s="32"/>
      <c r="W51" s="32"/>
      <c r="X51" s="30">
        <f t="shared" si="69"/>
        <v>0</v>
      </c>
      <c r="Y51" s="32">
        <v>2</v>
      </c>
      <c r="Z51" s="32">
        <v>2</v>
      </c>
      <c r="AA51" s="30">
        <f t="shared" si="70"/>
        <v>1</v>
      </c>
      <c r="AB51" s="26"/>
      <c r="AC51" s="26">
        <v>1</v>
      </c>
      <c r="AD51" s="30">
        <f t="shared" si="71"/>
        <v>0</v>
      </c>
      <c r="AE51" s="26">
        <v>3</v>
      </c>
      <c r="AF51" s="26">
        <v>3</v>
      </c>
      <c r="AG51" s="30">
        <f t="shared" si="72"/>
        <v>1</v>
      </c>
      <c r="AH51" s="26">
        <v>1</v>
      </c>
      <c r="AI51" s="26">
        <v>2</v>
      </c>
      <c r="AJ51" s="30">
        <f t="shared" si="73"/>
        <v>0.5</v>
      </c>
      <c r="AK51" s="26">
        <v>2</v>
      </c>
      <c r="AL51" s="26">
        <v>4</v>
      </c>
      <c r="AM51" s="30">
        <f t="shared" si="74"/>
        <v>0.5</v>
      </c>
      <c r="AN51" s="26"/>
      <c r="AO51" s="26"/>
      <c r="AP51" s="30">
        <f t="shared" si="75"/>
        <v>0</v>
      </c>
    </row>
    <row r="52" spans="1:42" ht="16.5" thickBot="1" x14ac:dyDescent="0.3">
      <c r="A52" s="78" t="str">
        <f t="shared" si="13"/>
        <v>00006258</v>
      </c>
      <c r="B52" s="40" t="s">
        <v>112</v>
      </c>
      <c r="C52" s="79">
        <f t="shared" si="60"/>
        <v>13</v>
      </c>
      <c r="D52" s="79">
        <f t="shared" si="61"/>
        <v>17</v>
      </c>
      <c r="E52" s="56">
        <f t="shared" si="62"/>
        <v>0.76470588235294112</v>
      </c>
      <c r="F52" s="57">
        <f t="shared" si="63"/>
        <v>0.4</v>
      </c>
      <c r="G52" s="31"/>
      <c r="H52" s="32">
        <v>1</v>
      </c>
      <c r="I52" s="30">
        <f t="shared" si="64"/>
        <v>0</v>
      </c>
      <c r="J52" s="32"/>
      <c r="K52" s="32"/>
      <c r="L52" s="30">
        <f t="shared" si="65"/>
        <v>0</v>
      </c>
      <c r="M52" s="32"/>
      <c r="N52" s="32"/>
      <c r="O52" s="30">
        <f t="shared" si="66"/>
        <v>0</v>
      </c>
      <c r="P52" s="32"/>
      <c r="Q52" s="32"/>
      <c r="R52" s="30">
        <f t="shared" si="67"/>
        <v>0</v>
      </c>
      <c r="S52" s="32">
        <v>2</v>
      </c>
      <c r="T52" s="32">
        <v>2</v>
      </c>
      <c r="U52" s="30">
        <f t="shared" si="68"/>
        <v>1</v>
      </c>
      <c r="V52" s="32"/>
      <c r="W52" s="32">
        <v>1</v>
      </c>
      <c r="X52" s="30">
        <f t="shared" si="69"/>
        <v>0</v>
      </c>
      <c r="Y52" s="32">
        <v>1</v>
      </c>
      <c r="Z52" s="32">
        <v>2</v>
      </c>
      <c r="AA52" s="30">
        <f t="shared" si="70"/>
        <v>0.5</v>
      </c>
      <c r="AB52" s="26">
        <v>3</v>
      </c>
      <c r="AC52" s="26">
        <v>3</v>
      </c>
      <c r="AD52" s="30">
        <f t="shared" si="71"/>
        <v>1</v>
      </c>
      <c r="AE52" s="26">
        <v>4</v>
      </c>
      <c r="AF52" s="26">
        <v>4</v>
      </c>
      <c r="AG52" s="30">
        <f t="shared" si="72"/>
        <v>1</v>
      </c>
      <c r="AH52" s="26">
        <v>3</v>
      </c>
      <c r="AI52" s="26">
        <v>4</v>
      </c>
      <c r="AJ52" s="30">
        <f t="shared" si="73"/>
        <v>0.75</v>
      </c>
      <c r="AK52" s="26"/>
      <c r="AL52" s="26"/>
      <c r="AM52" s="30">
        <f t="shared" si="74"/>
        <v>0</v>
      </c>
      <c r="AN52" s="26"/>
      <c r="AO52" s="26"/>
      <c r="AP52" s="30">
        <f t="shared" si="75"/>
        <v>0</v>
      </c>
    </row>
    <row r="53" spans="1:42" ht="16.5" thickBot="1" x14ac:dyDescent="0.3">
      <c r="A53" s="78" t="str">
        <f t="shared" si="13"/>
        <v>00006259</v>
      </c>
      <c r="B53" s="40" t="s">
        <v>23</v>
      </c>
      <c r="C53" s="79">
        <f t="shared" ref="C53" si="76">G53+J53+M53+P53+S53+V53+Y53+AB53+AE53+AH53+AK53+AN53</f>
        <v>8</v>
      </c>
      <c r="D53" s="79">
        <f t="shared" ref="D53" si="77">H53+K53+N53+Q53+T53+W53+Z53+AC53+AF53+AI53+AL53+AO53</f>
        <v>11</v>
      </c>
      <c r="E53" s="56">
        <f t="shared" ref="E53" si="78">IFERROR(C53/D53,"0"%)</f>
        <v>0.72727272727272729</v>
      </c>
      <c r="F53" s="57">
        <f t="shared" ref="F53" si="79">IFERROR(VLOOKUP(A53,META_F01,3,0),"")</f>
        <v>0.4</v>
      </c>
      <c r="G53" s="31"/>
      <c r="H53" s="32"/>
      <c r="I53" s="30">
        <f t="shared" ref="I53" si="80">IFERROR(G53/H53,"0"%)</f>
        <v>0</v>
      </c>
      <c r="J53" s="32"/>
      <c r="K53" s="32">
        <v>2</v>
      </c>
      <c r="L53" s="30">
        <f t="shared" ref="L53" si="81">IFERROR(J53/K53,"0"%)</f>
        <v>0</v>
      </c>
      <c r="M53" s="32"/>
      <c r="N53" s="32"/>
      <c r="O53" s="30">
        <f t="shared" ref="O53" si="82">IFERROR(M53/N53,"0"%)</f>
        <v>0</v>
      </c>
      <c r="P53" s="32">
        <v>2</v>
      </c>
      <c r="Q53" s="32">
        <v>2</v>
      </c>
      <c r="R53" s="30">
        <f t="shared" ref="R53" si="83">IFERROR(P53/Q53,"0"%)</f>
        <v>1</v>
      </c>
      <c r="S53" s="32">
        <v>1</v>
      </c>
      <c r="T53" s="32">
        <v>1</v>
      </c>
      <c r="U53" s="30">
        <f t="shared" ref="U53" si="84">IFERROR(S53/T53,"0"%)</f>
        <v>1</v>
      </c>
      <c r="V53" s="32">
        <v>1</v>
      </c>
      <c r="W53" s="32">
        <v>1</v>
      </c>
      <c r="X53" s="30">
        <f t="shared" ref="X53" si="85">IFERROR(V53/W53,"0"%)</f>
        <v>1</v>
      </c>
      <c r="Y53" s="32"/>
      <c r="Z53" s="32"/>
      <c r="AA53" s="30">
        <f t="shared" ref="AA53" si="86">IFERROR(Y53/Z53,"0"%)</f>
        <v>0</v>
      </c>
      <c r="AB53" s="26"/>
      <c r="AC53" s="26"/>
      <c r="AD53" s="30">
        <f t="shared" ref="AD53" si="87">IFERROR(AB53/AC53,"0"%)</f>
        <v>0</v>
      </c>
      <c r="AE53" s="26">
        <v>2</v>
      </c>
      <c r="AF53" s="26">
        <v>2</v>
      </c>
      <c r="AG53" s="30">
        <f t="shared" ref="AG53" si="88">IFERROR(AE53/AF53,"0"%)</f>
        <v>1</v>
      </c>
      <c r="AH53" s="26"/>
      <c r="AI53" s="26"/>
      <c r="AJ53" s="30">
        <f t="shared" ref="AJ53" si="89">IFERROR(AH53/AI53,"0"%)</f>
        <v>0</v>
      </c>
      <c r="AK53" s="26">
        <v>2</v>
      </c>
      <c r="AL53" s="26">
        <v>2</v>
      </c>
      <c r="AM53" s="30">
        <f t="shared" ref="AM53" si="90">IFERROR(AK53/AL53,"0"%)</f>
        <v>1</v>
      </c>
      <c r="AN53" s="26"/>
      <c r="AO53" s="26">
        <v>1</v>
      </c>
      <c r="AP53" s="30">
        <f t="shared" ref="AP53" si="91">IFERROR(AN53/AO53,"0"%)</f>
        <v>0</v>
      </c>
    </row>
    <row r="54" spans="1:42" ht="16.5" thickBot="1" x14ac:dyDescent="0.3">
      <c r="A54" s="78" t="str">
        <f t="shared" si="13"/>
        <v>00006264</v>
      </c>
      <c r="B54" s="40" t="s">
        <v>18</v>
      </c>
      <c r="C54" s="79">
        <f t="shared" ref="C54:C55" si="92">G54+J54+M54+P54+S54+V54+Y54+AB54+AE54+AH54+AK54+AN54</f>
        <v>14</v>
      </c>
      <c r="D54" s="79">
        <f t="shared" ref="D54:D55" si="93">H54+K54+N54+Q54+T54+W54+Z54+AC54+AF54+AI54+AL54+AO54</f>
        <v>20</v>
      </c>
      <c r="E54" s="56">
        <f t="shared" ref="E54:E55" si="94">IFERROR(C54/D54,"0"%)</f>
        <v>0.7</v>
      </c>
      <c r="F54" s="57">
        <f t="shared" ref="F54:F55" si="95">IFERROR(VLOOKUP(A54,META_F01,3,0),"")</f>
        <v>0.4</v>
      </c>
      <c r="G54" s="31"/>
      <c r="H54" s="32"/>
      <c r="I54" s="30">
        <f t="shared" ref="I54:I55" si="96">IFERROR(G54/H54,"0"%)</f>
        <v>0</v>
      </c>
      <c r="J54" s="32">
        <v>1</v>
      </c>
      <c r="K54" s="32">
        <v>2</v>
      </c>
      <c r="L54" s="30">
        <f t="shared" ref="L54:L55" si="97">IFERROR(J54/K54,"0"%)</f>
        <v>0.5</v>
      </c>
      <c r="M54" s="32">
        <v>3</v>
      </c>
      <c r="N54" s="32">
        <v>3</v>
      </c>
      <c r="O54" s="30">
        <f t="shared" ref="O54:O55" si="98">IFERROR(M54/N54,"0"%)</f>
        <v>1</v>
      </c>
      <c r="P54" s="32">
        <v>3</v>
      </c>
      <c r="Q54" s="32">
        <v>3</v>
      </c>
      <c r="R54" s="30">
        <f t="shared" ref="R54:R55" si="99">IFERROR(P54/Q54,"0"%)</f>
        <v>1</v>
      </c>
      <c r="S54" s="32">
        <v>1</v>
      </c>
      <c r="T54" s="32">
        <v>1</v>
      </c>
      <c r="U54" s="30">
        <f t="shared" ref="U54:U55" si="100">IFERROR(S54/T54,"0"%)</f>
        <v>1</v>
      </c>
      <c r="V54" s="32"/>
      <c r="W54" s="32">
        <v>1</v>
      </c>
      <c r="X54" s="30">
        <f t="shared" ref="X54:X55" si="101">IFERROR(V54/W54,"0"%)</f>
        <v>0</v>
      </c>
      <c r="Y54" s="32">
        <v>1</v>
      </c>
      <c r="Z54" s="32">
        <v>1</v>
      </c>
      <c r="AA54" s="30">
        <f t="shared" ref="AA54:AA55" si="102">IFERROR(Y54/Z54,"0"%)</f>
        <v>1</v>
      </c>
      <c r="AB54" s="26">
        <v>1</v>
      </c>
      <c r="AC54" s="26">
        <v>1</v>
      </c>
      <c r="AD54" s="30">
        <f t="shared" ref="AD54:AD55" si="103">IFERROR(AB54/AC54,"0"%)</f>
        <v>1</v>
      </c>
      <c r="AE54" s="26">
        <v>2</v>
      </c>
      <c r="AF54" s="26">
        <v>2</v>
      </c>
      <c r="AG54" s="30">
        <f t="shared" ref="AG54:AG55" si="104">IFERROR(AE54/AF54,"0"%)</f>
        <v>1</v>
      </c>
      <c r="AH54" s="26">
        <v>2</v>
      </c>
      <c r="AI54" s="26">
        <v>4</v>
      </c>
      <c r="AJ54" s="30">
        <f t="shared" ref="AJ54:AJ55" si="105">IFERROR(AH54/AI54,"0"%)</f>
        <v>0.5</v>
      </c>
      <c r="AK54" s="26"/>
      <c r="AL54" s="26">
        <v>1</v>
      </c>
      <c r="AM54" s="30">
        <f t="shared" ref="AM54:AM55" si="106">IFERROR(AK54/AL54,"0"%)</f>
        <v>0</v>
      </c>
      <c r="AN54" s="26"/>
      <c r="AO54" s="26">
        <v>1</v>
      </c>
      <c r="AP54" s="30">
        <f t="shared" ref="AP54:AP55" si="107">IFERROR(AN54/AO54,"0"%)</f>
        <v>0</v>
      </c>
    </row>
    <row r="55" spans="1:42" ht="16.5" thickBot="1" x14ac:dyDescent="0.3">
      <c r="A55" s="78" t="str">
        <f t="shared" si="13"/>
        <v>00006257</v>
      </c>
      <c r="B55" s="40" t="s">
        <v>21</v>
      </c>
      <c r="C55" s="79">
        <f t="shared" si="92"/>
        <v>16</v>
      </c>
      <c r="D55" s="79">
        <f t="shared" si="93"/>
        <v>31</v>
      </c>
      <c r="E55" s="56">
        <f t="shared" si="94"/>
        <v>0.5161290322580645</v>
      </c>
      <c r="F55" s="57">
        <f t="shared" si="95"/>
        <v>0.4</v>
      </c>
      <c r="G55" s="31"/>
      <c r="H55" s="32"/>
      <c r="I55" s="30">
        <f t="shared" si="96"/>
        <v>0</v>
      </c>
      <c r="J55" s="32"/>
      <c r="K55" s="32"/>
      <c r="L55" s="30">
        <f t="shared" si="97"/>
        <v>0</v>
      </c>
      <c r="M55" s="32"/>
      <c r="N55" s="32">
        <v>3</v>
      </c>
      <c r="O55" s="30">
        <f t="shared" si="98"/>
        <v>0</v>
      </c>
      <c r="P55" s="32"/>
      <c r="Q55" s="32">
        <v>2</v>
      </c>
      <c r="R55" s="30">
        <f t="shared" si="99"/>
        <v>0</v>
      </c>
      <c r="S55" s="32">
        <v>1</v>
      </c>
      <c r="T55" s="32">
        <v>2</v>
      </c>
      <c r="U55" s="30">
        <f t="shared" si="100"/>
        <v>0.5</v>
      </c>
      <c r="V55" s="32">
        <v>1</v>
      </c>
      <c r="W55" s="32">
        <v>3</v>
      </c>
      <c r="X55" s="30">
        <f t="shared" si="101"/>
        <v>0.33333333333333331</v>
      </c>
      <c r="Y55" s="32"/>
      <c r="Z55" s="32">
        <v>1</v>
      </c>
      <c r="AA55" s="30">
        <f t="shared" si="102"/>
        <v>0</v>
      </c>
      <c r="AB55" s="26">
        <v>6</v>
      </c>
      <c r="AC55" s="26">
        <v>6</v>
      </c>
      <c r="AD55" s="30">
        <f t="shared" si="103"/>
        <v>1</v>
      </c>
      <c r="AE55" s="26">
        <v>4</v>
      </c>
      <c r="AF55" s="26">
        <v>5</v>
      </c>
      <c r="AG55" s="30">
        <f t="shared" si="104"/>
        <v>0.8</v>
      </c>
      <c r="AH55" s="26">
        <v>4</v>
      </c>
      <c r="AI55" s="26">
        <v>7</v>
      </c>
      <c r="AJ55" s="30">
        <f t="shared" si="105"/>
        <v>0.5714285714285714</v>
      </c>
      <c r="AK55" s="26"/>
      <c r="AL55" s="26">
        <v>2</v>
      </c>
      <c r="AM55" s="30">
        <f t="shared" si="106"/>
        <v>0</v>
      </c>
      <c r="AN55" s="26"/>
      <c r="AO55" s="26"/>
      <c r="AP55" s="30">
        <f t="shared" si="107"/>
        <v>0</v>
      </c>
    </row>
    <row r="56" spans="1:42" ht="16.5" thickBot="1" x14ac:dyDescent="0.3">
      <c r="A56" s="78" t="str">
        <f t="shared" si="13"/>
        <v/>
      </c>
      <c r="B56" s="39" t="s">
        <v>131</v>
      </c>
      <c r="C56" s="79">
        <f t="shared" ref="C56:C57" si="108">G56+J56+M56+P56+S56+V56+Y56+AB56+AE56+AH56+AK56+AN56</f>
        <v>3</v>
      </c>
      <c r="D56" s="79">
        <f t="shared" ref="D56:D57" si="109">H56+K56+N56+Q56+T56+W56+Z56+AC56+AF56+AI56+AL56+AO56</f>
        <v>66</v>
      </c>
      <c r="E56" s="56">
        <f t="shared" ref="E56:E57" si="110">IFERROR(C56/D56,"0"%)</f>
        <v>4.5454545454545456E-2</v>
      </c>
      <c r="F56" s="57" t="str">
        <f t="shared" ref="F56:F57" si="111">IFERROR(VLOOKUP(A56,META_F01,3,0),"")</f>
        <v/>
      </c>
      <c r="G56" s="31"/>
      <c r="H56" s="32">
        <v>8</v>
      </c>
      <c r="I56" s="30">
        <f t="shared" ref="I56:I57" si="112">IFERROR(G56/H56,"0"%)</f>
        <v>0</v>
      </c>
      <c r="J56" s="32"/>
      <c r="K56" s="32">
        <v>2</v>
      </c>
      <c r="L56" s="30">
        <f t="shared" ref="L56:L57" si="113">IFERROR(J56/K56,"0"%)</f>
        <v>0</v>
      </c>
      <c r="M56" s="32"/>
      <c r="N56" s="32">
        <v>9</v>
      </c>
      <c r="O56" s="30">
        <f t="shared" ref="O56:O57" si="114">IFERROR(M56/N56,"0"%)</f>
        <v>0</v>
      </c>
      <c r="P56" s="32"/>
      <c r="Q56" s="32">
        <v>6</v>
      </c>
      <c r="R56" s="30">
        <f t="shared" ref="R56:R57" si="115">IFERROR(P56/Q56,"0"%)</f>
        <v>0</v>
      </c>
      <c r="S56" s="32"/>
      <c r="T56" s="32">
        <v>3</v>
      </c>
      <c r="U56" s="30">
        <f t="shared" ref="U56:U57" si="116">IFERROR(S56/T56,"0"%)</f>
        <v>0</v>
      </c>
      <c r="V56" s="32"/>
      <c r="W56" s="32">
        <v>5</v>
      </c>
      <c r="X56" s="30">
        <f t="shared" ref="X56:X57" si="117">IFERROR(V56/W56,"0"%)</f>
        <v>0</v>
      </c>
      <c r="Y56" s="32"/>
      <c r="Z56" s="32">
        <v>3</v>
      </c>
      <c r="AA56" s="30">
        <f t="shared" ref="AA56:AA57" si="118">IFERROR(Y56/Z56,"0"%)</f>
        <v>0</v>
      </c>
      <c r="AB56" s="26"/>
      <c r="AC56" s="26">
        <v>3</v>
      </c>
      <c r="AD56" s="30">
        <f t="shared" ref="AD56:AD57" si="119">IFERROR(AB56/AC56,"0"%)</f>
        <v>0</v>
      </c>
      <c r="AE56" s="26">
        <v>1</v>
      </c>
      <c r="AF56" s="26">
        <v>8</v>
      </c>
      <c r="AG56" s="30">
        <f t="shared" ref="AG56:AG57" si="120">IFERROR(AE56/AF56,"0"%)</f>
        <v>0.125</v>
      </c>
      <c r="AH56" s="26">
        <v>2</v>
      </c>
      <c r="AI56" s="26">
        <v>5</v>
      </c>
      <c r="AJ56" s="30">
        <f t="shared" ref="AJ56:AJ57" si="121">IFERROR(AH56/AI56,"0"%)</f>
        <v>0.4</v>
      </c>
      <c r="AK56" s="26"/>
      <c r="AL56" s="26">
        <v>10</v>
      </c>
      <c r="AM56" s="30">
        <f t="shared" ref="AM56:AM57" si="122">IFERROR(AK56/AL56,"0"%)</f>
        <v>0</v>
      </c>
      <c r="AN56" s="26"/>
      <c r="AO56" s="26">
        <v>4</v>
      </c>
      <c r="AP56" s="30">
        <f t="shared" ref="AP56:AP57" si="123">IFERROR(AN56/AO56,"0"%)</f>
        <v>0</v>
      </c>
    </row>
    <row r="57" spans="1:42" ht="16.5" thickBot="1" x14ac:dyDescent="0.3">
      <c r="A57" s="78" t="str">
        <f t="shared" si="13"/>
        <v>00006218</v>
      </c>
      <c r="B57" s="40" t="s">
        <v>25</v>
      </c>
      <c r="C57" s="79">
        <f t="shared" si="108"/>
        <v>0</v>
      </c>
      <c r="D57" s="79">
        <f t="shared" si="109"/>
        <v>53</v>
      </c>
      <c r="E57" s="56">
        <f t="shared" si="110"/>
        <v>0</v>
      </c>
      <c r="F57" s="57" t="str">
        <f t="shared" si="111"/>
        <v/>
      </c>
      <c r="G57" s="31"/>
      <c r="H57" s="32">
        <v>8</v>
      </c>
      <c r="I57" s="30">
        <f t="shared" si="112"/>
        <v>0</v>
      </c>
      <c r="J57" s="32"/>
      <c r="K57" s="32">
        <v>2</v>
      </c>
      <c r="L57" s="30">
        <f t="shared" si="113"/>
        <v>0</v>
      </c>
      <c r="M57" s="32"/>
      <c r="N57" s="32">
        <v>7</v>
      </c>
      <c r="O57" s="30">
        <f t="shared" si="114"/>
        <v>0</v>
      </c>
      <c r="P57" s="32"/>
      <c r="Q57" s="32">
        <v>5</v>
      </c>
      <c r="R57" s="30">
        <f t="shared" si="115"/>
        <v>0</v>
      </c>
      <c r="S57" s="32"/>
      <c r="T57" s="32">
        <v>3</v>
      </c>
      <c r="U57" s="30">
        <f t="shared" si="116"/>
        <v>0</v>
      </c>
      <c r="V57" s="32"/>
      <c r="W57" s="32">
        <v>5</v>
      </c>
      <c r="X57" s="30">
        <f t="shared" si="117"/>
        <v>0</v>
      </c>
      <c r="Y57" s="32"/>
      <c r="Z57" s="32">
        <v>2</v>
      </c>
      <c r="AA57" s="30">
        <f t="shared" si="118"/>
        <v>0</v>
      </c>
      <c r="AB57" s="26"/>
      <c r="AC57" s="26">
        <v>3</v>
      </c>
      <c r="AD57" s="30">
        <f t="shared" si="119"/>
        <v>0</v>
      </c>
      <c r="AE57" s="26"/>
      <c r="AF57" s="26">
        <v>4</v>
      </c>
      <c r="AG57" s="30">
        <f t="shared" si="120"/>
        <v>0</v>
      </c>
      <c r="AH57" s="26"/>
      <c r="AI57" s="26">
        <v>3</v>
      </c>
      <c r="AJ57" s="30">
        <f t="shared" si="121"/>
        <v>0</v>
      </c>
      <c r="AK57" s="26"/>
      <c r="AL57" s="26">
        <v>8</v>
      </c>
      <c r="AM57" s="30">
        <f t="shared" si="122"/>
        <v>0</v>
      </c>
      <c r="AN57" s="26"/>
      <c r="AO57" s="26">
        <v>3</v>
      </c>
      <c r="AP57" s="30">
        <f t="shared" si="123"/>
        <v>0</v>
      </c>
    </row>
    <row r="58" spans="1:42" ht="16.5" thickBot="1" x14ac:dyDescent="0.3">
      <c r="A58" s="78" t="str">
        <f t="shared" si="13"/>
        <v>00006219</v>
      </c>
      <c r="B58" s="40" t="s">
        <v>26</v>
      </c>
      <c r="C58" s="79">
        <f t="shared" ref="C58:C59" si="124">G58+J58+M58+P58+S58+V58+Y58+AB58+AE58+AH58+AK58+AN58</f>
        <v>1</v>
      </c>
      <c r="D58" s="79">
        <f t="shared" ref="D58:D59" si="125">H58+K58+N58+Q58+T58+W58+Z58+AC58+AF58+AI58+AL58+AO58</f>
        <v>7</v>
      </c>
      <c r="E58" s="56">
        <f t="shared" ref="E58:E59" si="126">IFERROR(C58/D58,"0"%)</f>
        <v>0.14285714285714285</v>
      </c>
      <c r="F58" s="57" t="str">
        <f t="shared" ref="F58:F59" si="127">IFERROR(VLOOKUP(A58,META_F01,3,0),"")</f>
        <v/>
      </c>
      <c r="G58" s="31"/>
      <c r="H58" s="32"/>
      <c r="I58" s="30">
        <f t="shared" ref="I58:I59" si="128">IFERROR(G58/H58,"0"%)</f>
        <v>0</v>
      </c>
      <c r="J58" s="32"/>
      <c r="K58" s="32"/>
      <c r="L58" s="30">
        <f t="shared" ref="L58:L59" si="129">IFERROR(J58/K58,"0"%)</f>
        <v>0</v>
      </c>
      <c r="M58" s="32"/>
      <c r="N58" s="32">
        <v>2</v>
      </c>
      <c r="O58" s="30">
        <f t="shared" ref="O58:O59" si="130">IFERROR(M58/N58,"0"%)</f>
        <v>0</v>
      </c>
      <c r="P58" s="32"/>
      <c r="Q58" s="32">
        <v>1</v>
      </c>
      <c r="R58" s="30">
        <f t="shared" ref="R58:R59" si="131">IFERROR(P58/Q58,"0"%)</f>
        <v>0</v>
      </c>
      <c r="S58" s="32"/>
      <c r="T58" s="32"/>
      <c r="U58" s="30">
        <f t="shared" ref="U58:U59" si="132">IFERROR(S58/T58,"0"%)</f>
        <v>0</v>
      </c>
      <c r="V58" s="32"/>
      <c r="W58" s="32"/>
      <c r="X58" s="30">
        <f t="shared" ref="X58:X59" si="133">IFERROR(V58/W58,"0"%)</f>
        <v>0</v>
      </c>
      <c r="Y58" s="32"/>
      <c r="Z58" s="32"/>
      <c r="AA58" s="30">
        <f t="shared" ref="AA58:AA59" si="134">IFERROR(Y58/Z58,"0"%)</f>
        <v>0</v>
      </c>
      <c r="AB58" s="26"/>
      <c r="AC58" s="26"/>
      <c r="AD58" s="30">
        <f t="shared" ref="AD58:AD59" si="135">IFERROR(AB58/AC58,"0"%)</f>
        <v>0</v>
      </c>
      <c r="AE58" s="26"/>
      <c r="AF58" s="26">
        <v>1</v>
      </c>
      <c r="AG58" s="30">
        <f t="shared" ref="AG58:AG59" si="136">IFERROR(AE58/AF58,"0"%)</f>
        <v>0</v>
      </c>
      <c r="AH58" s="26">
        <v>1</v>
      </c>
      <c r="AI58" s="26">
        <v>1</v>
      </c>
      <c r="AJ58" s="30">
        <f t="shared" ref="AJ58:AJ59" si="137">IFERROR(AH58/AI58,"0"%)</f>
        <v>1</v>
      </c>
      <c r="AK58" s="26"/>
      <c r="AL58" s="26">
        <v>2</v>
      </c>
      <c r="AM58" s="30">
        <f t="shared" ref="AM58:AM59" si="138">IFERROR(AK58/AL58,"0"%)</f>
        <v>0</v>
      </c>
      <c r="AN58" s="26"/>
      <c r="AO58" s="26"/>
      <c r="AP58" s="30">
        <f t="shared" ref="AP58:AP59" si="139">IFERROR(AN58/AO58,"0"%)</f>
        <v>0</v>
      </c>
    </row>
    <row r="59" spans="1:42" ht="16.5" thickBot="1" x14ac:dyDescent="0.3">
      <c r="A59" s="78" t="str">
        <f t="shared" si="13"/>
        <v>00007126</v>
      </c>
      <c r="B59" s="40" t="s">
        <v>41</v>
      </c>
      <c r="C59" s="79">
        <f t="shared" si="124"/>
        <v>2</v>
      </c>
      <c r="D59" s="79">
        <f t="shared" si="125"/>
        <v>6</v>
      </c>
      <c r="E59" s="56">
        <f t="shared" si="126"/>
        <v>0.33333333333333331</v>
      </c>
      <c r="F59" s="57" t="str">
        <f t="shared" si="127"/>
        <v/>
      </c>
      <c r="G59" s="31"/>
      <c r="H59" s="32"/>
      <c r="I59" s="30">
        <f t="shared" si="128"/>
        <v>0</v>
      </c>
      <c r="J59" s="32"/>
      <c r="K59" s="32"/>
      <c r="L59" s="30">
        <f t="shared" si="129"/>
        <v>0</v>
      </c>
      <c r="M59" s="32"/>
      <c r="N59" s="32"/>
      <c r="O59" s="30">
        <f t="shared" si="130"/>
        <v>0</v>
      </c>
      <c r="P59" s="32"/>
      <c r="Q59" s="32"/>
      <c r="R59" s="30">
        <f t="shared" si="131"/>
        <v>0</v>
      </c>
      <c r="S59" s="32"/>
      <c r="T59" s="32"/>
      <c r="U59" s="30">
        <f t="shared" si="132"/>
        <v>0</v>
      </c>
      <c r="V59" s="32"/>
      <c r="W59" s="32"/>
      <c r="X59" s="30">
        <f t="shared" si="133"/>
        <v>0</v>
      </c>
      <c r="Y59" s="32"/>
      <c r="Z59" s="32">
        <v>1</v>
      </c>
      <c r="AA59" s="30">
        <f t="shared" si="134"/>
        <v>0</v>
      </c>
      <c r="AB59" s="26"/>
      <c r="AC59" s="26"/>
      <c r="AD59" s="30">
        <f t="shared" si="135"/>
        <v>0</v>
      </c>
      <c r="AE59" s="26">
        <v>1</v>
      </c>
      <c r="AF59" s="26">
        <v>3</v>
      </c>
      <c r="AG59" s="30">
        <f t="shared" si="136"/>
        <v>0.33333333333333331</v>
      </c>
      <c r="AH59" s="26">
        <v>1</v>
      </c>
      <c r="AI59" s="26">
        <v>1</v>
      </c>
      <c r="AJ59" s="30">
        <f t="shared" si="137"/>
        <v>1</v>
      </c>
      <c r="AK59" s="26"/>
      <c r="AL59" s="26"/>
      <c r="AM59" s="30">
        <f t="shared" si="138"/>
        <v>0</v>
      </c>
      <c r="AN59" s="26"/>
      <c r="AO59" s="26">
        <v>1</v>
      </c>
      <c r="AP59" s="30">
        <f t="shared" si="139"/>
        <v>0</v>
      </c>
    </row>
  </sheetData>
  <mergeCells count="18">
    <mergeCell ref="B1:E2"/>
    <mergeCell ref="AH7:AJ7"/>
    <mergeCell ref="B3:E4"/>
    <mergeCell ref="B5:V5"/>
    <mergeCell ref="B7:B8"/>
    <mergeCell ref="C7:E7"/>
    <mergeCell ref="G7:I7"/>
    <mergeCell ref="J7:L7"/>
    <mergeCell ref="M7:O7"/>
    <mergeCell ref="P7:R7"/>
    <mergeCell ref="S7:U7"/>
    <mergeCell ref="V7:X7"/>
    <mergeCell ref="Y7:AA7"/>
    <mergeCell ref="AB7:AD7"/>
    <mergeCell ref="AK7:AM7"/>
    <mergeCell ref="AN7:AP7"/>
    <mergeCell ref="F7:F8"/>
    <mergeCell ref="AE7:A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E2" sqref="E2"/>
    </sheetView>
  </sheetViews>
  <sheetFormatPr baseColWidth="10" defaultRowHeight="15" x14ac:dyDescent="0.25"/>
  <cols>
    <col min="2" max="2" width="54.7109375" bestFit="1" customWidth="1"/>
    <col min="3" max="3" width="30" customWidth="1"/>
    <col min="5" max="5" width="17.85546875" customWidth="1"/>
  </cols>
  <sheetData>
    <row r="1" spans="1:6" ht="16.5" thickBot="1" x14ac:dyDescent="0.3">
      <c r="B1" s="62" t="s">
        <v>148</v>
      </c>
      <c r="C1" s="63" t="s">
        <v>149</v>
      </c>
    </row>
    <row r="2" spans="1:6" ht="15.75" thickBot="1" x14ac:dyDescent="0.3">
      <c r="E2" s="3" t="s">
        <v>28</v>
      </c>
      <c r="F2" s="50">
        <v>0.3</v>
      </c>
    </row>
    <row r="3" spans="1:6" ht="16.5" thickBot="1" x14ac:dyDescent="0.3">
      <c r="A3" s="74" t="s">
        <v>155</v>
      </c>
      <c r="B3" s="36" t="s">
        <v>144</v>
      </c>
      <c r="C3" s="49">
        <v>0.45</v>
      </c>
      <c r="E3" s="3" t="s">
        <v>27</v>
      </c>
      <c r="F3" s="50">
        <v>0.54</v>
      </c>
    </row>
    <row r="4" spans="1:6" ht="16.5" thickBot="1" x14ac:dyDescent="0.3">
      <c r="A4" s="75" t="s">
        <v>172</v>
      </c>
      <c r="B4" s="64" t="s">
        <v>150</v>
      </c>
      <c r="C4" s="81">
        <v>0.41</v>
      </c>
      <c r="E4" s="3" t="s">
        <v>93</v>
      </c>
      <c r="F4" s="50">
        <v>0.44</v>
      </c>
    </row>
    <row r="5" spans="1:6" ht="16.5" thickBot="1" x14ac:dyDescent="0.3">
      <c r="A5" s="75" t="s">
        <v>182</v>
      </c>
      <c r="B5" s="65" t="s">
        <v>151</v>
      </c>
      <c r="C5" s="82">
        <v>0.54</v>
      </c>
      <c r="E5" s="3" t="s">
        <v>31</v>
      </c>
      <c r="F5" s="50">
        <v>0.5</v>
      </c>
    </row>
    <row r="6" spans="1:6" ht="16.5" thickBot="1" x14ac:dyDescent="0.3">
      <c r="A6" s="75" t="s">
        <v>177</v>
      </c>
      <c r="B6" s="65" t="s">
        <v>151</v>
      </c>
      <c r="C6" s="82">
        <v>0.54</v>
      </c>
      <c r="E6" s="3" t="s">
        <v>30</v>
      </c>
      <c r="F6" s="50">
        <v>0.55000000000000004</v>
      </c>
    </row>
    <row r="7" spans="1:6" ht="16.5" thickBot="1" x14ac:dyDescent="0.3">
      <c r="A7" s="75" t="s">
        <v>855</v>
      </c>
      <c r="B7" s="65" t="s">
        <v>151</v>
      </c>
      <c r="C7" s="82">
        <v>0.18</v>
      </c>
      <c r="E7" s="3" t="s">
        <v>0</v>
      </c>
      <c r="F7" s="50">
        <v>0.41</v>
      </c>
    </row>
    <row r="8" spans="1:6" ht="16.5" thickBot="1" x14ac:dyDescent="0.3">
      <c r="A8" s="75" t="s">
        <v>178</v>
      </c>
      <c r="B8" s="65" t="s">
        <v>151</v>
      </c>
      <c r="C8" s="82">
        <v>0.54</v>
      </c>
    </row>
    <row r="9" spans="1:6" ht="16.5" thickBot="1" x14ac:dyDescent="0.3">
      <c r="A9" s="75" t="s">
        <v>176</v>
      </c>
      <c r="B9" s="65" t="s">
        <v>151</v>
      </c>
      <c r="C9" s="82">
        <v>0.54</v>
      </c>
      <c r="E9" s="3" t="s">
        <v>123</v>
      </c>
      <c r="F9" s="50">
        <v>0.43</v>
      </c>
    </row>
    <row r="10" spans="1:6" ht="16.5" thickBot="1" x14ac:dyDescent="0.3">
      <c r="A10" s="75" t="s">
        <v>173</v>
      </c>
      <c r="B10" s="65" t="s">
        <v>151</v>
      </c>
      <c r="C10" s="82">
        <v>0.54</v>
      </c>
      <c r="E10" s="3" t="s">
        <v>124</v>
      </c>
      <c r="F10" s="50">
        <v>0.54</v>
      </c>
    </row>
    <row r="11" spans="1:6" ht="16.5" thickBot="1" x14ac:dyDescent="0.3">
      <c r="A11" s="75" t="s">
        <v>174</v>
      </c>
      <c r="B11" s="65" t="s">
        <v>151</v>
      </c>
      <c r="C11" s="82">
        <v>0.54</v>
      </c>
      <c r="E11" s="3" t="s">
        <v>0</v>
      </c>
      <c r="F11" s="50">
        <v>0.41</v>
      </c>
    </row>
    <row r="12" spans="1:6" ht="16.5" thickBot="1" x14ac:dyDescent="0.3">
      <c r="A12" s="75" t="s">
        <v>179</v>
      </c>
      <c r="B12" s="65" t="s">
        <v>151</v>
      </c>
      <c r="C12" s="82">
        <v>0.54</v>
      </c>
    </row>
    <row r="13" spans="1:6" ht="16.5" thickBot="1" x14ac:dyDescent="0.3">
      <c r="A13" s="75" t="s">
        <v>179</v>
      </c>
      <c r="B13" s="65" t="s">
        <v>151</v>
      </c>
      <c r="C13" s="82">
        <v>0.54</v>
      </c>
    </row>
    <row r="14" spans="1:6" ht="16.5" thickBot="1" x14ac:dyDescent="0.3">
      <c r="A14" s="75" t="s">
        <v>856</v>
      </c>
      <c r="B14" s="65" t="s">
        <v>152</v>
      </c>
      <c r="C14" s="82">
        <v>0.54</v>
      </c>
    </row>
    <row r="15" spans="1:6" ht="16.5" thickBot="1" x14ac:dyDescent="0.3">
      <c r="A15" s="75" t="s">
        <v>180</v>
      </c>
      <c r="B15" s="65" t="s">
        <v>151</v>
      </c>
      <c r="C15" s="82">
        <v>0.54</v>
      </c>
    </row>
    <row r="16" spans="1:6" ht="16.5" thickBot="1" x14ac:dyDescent="0.3">
      <c r="A16" s="75" t="s">
        <v>184</v>
      </c>
      <c r="B16" s="65" t="s">
        <v>151</v>
      </c>
      <c r="C16" s="82">
        <v>0.54</v>
      </c>
    </row>
    <row r="17" spans="1:3" ht="16.5" thickBot="1" x14ac:dyDescent="0.3">
      <c r="A17" s="75" t="s">
        <v>181</v>
      </c>
      <c r="B17" s="65" t="s">
        <v>152</v>
      </c>
      <c r="C17" s="82">
        <v>0.54</v>
      </c>
    </row>
    <row r="18" spans="1:3" ht="16.5" thickBot="1" x14ac:dyDescent="0.3">
      <c r="A18" s="75" t="s">
        <v>183</v>
      </c>
      <c r="B18" s="65" t="s">
        <v>153</v>
      </c>
      <c r="C18" s="82">
        <v>0.54</v>
      </c>
    </row>
    <row r="19" spans="1:3" ht="16.5" thickBot="1" x14ac:dyDescent="0.3">
      <c r="A19" s="75" t="s">
        <v>175</v>
      </c>
      <c r="B19" s="65" t="s">
        <v>151</v>
      </c>
      <c r="C19" s="82">
        <v>0.54</v>
      </c>
    </row>
    <row r="20" spans="1:3" ht="16.5" thickBot="1" x14ac:dyDescent="0.3">
      <c r="A20" s="75" t="s">
        <v>159</v>
      </c>
      <c r="B20" s="65" t="s">
        <v>151</v>
      </c>
      <c r="C20" s="82">
        <v>0.54</v>
      </c>
    </row>
    <row r="21" spans="1:3" ht="16.5" thickBot="1" x14ac:dyDescent="0.3">
      <c r="A21" s="75" t="s">
        <v>157</v>
      </c>
      <c r="B21" s="66" t="s">
        <v>151</v>
      </c>
      <c r="C21" s="82">
        <v>0.54</v>
      </c>
    </row>
    <row r="22" spans="1:3" ht="16.5" thickBot="1" x14ac:dyDescent="0.3">
      <c r="A22" s="75" t="s">
        <v>158</v>
      </c>
      <c r="B22" s="66" t="s">
        <v>151</v>
      </c>
      <c r="C22" s="82">
        <v>0.54</v>
      </c>
    </row>
    <row r="23" spans="1:3" ht="16.5" thickBot="1" x14ac:dyDescent="0.3">
      <c r="A23" s="75" t="s">
        <v>166</v>
      </c>
      <c r="B23" s="67" t="s">
        <v>151</v>
      </c>
      <c r="C23" s="82">
        <v>0.54</v>
      </c>
    </row>
    <row r="24" spans="1:3" ht="16.5" thickBot="1" x14ac:dyDescent="0.3">
      <c r="A24" s="75" t="s">
        <v>160</v>
      </c>
      <c r="B24" s="67" t="s">
        <v>151</v>
      </c>
      <c r="C24" s="82">
        <v>0.54</v>
      </c>
    </row>
    <row r="25" spans="1:3" ht="16.5" thickBot="1" x14ac:dyDescent="0.3">
      <c r="A25" s="75" t="s">
        <v>162</v>
      </c>
      <c r="B25" s="67" t="s">
        <v>151</v>
      </c>
      <c r="C25" s="82">
        <v>0.54</v>
      </c>
    </row>
    <row r="26" spans="1:3" ht="16.5" thickBot="1" x14ac:dyDescent="0.3">
      <c r="A26" s="75" t="s">
        <v>161</v>
      </c>
      <c r="B26" s="67" t="s">
        <v>151</v>
      </c>
      <c r="C26" s="82">
        <v>0.54</v>
      </c>
    </row>
    <row r="27" spans="1:3" ht="16.5" thickBot="1" x14ac:dyDescent="0.3">
      <c r="A27" s="75" t="s">
        <v>165</v>
      </c>
      <c r="B27" s="67" t="s">
        <v>151</v>
      </c>
      <c r="C27" s="82">
        <v>0.54</v>
      </c>
    </row>
    <row r="28" spans="1:3" ht="16.5" thickBot="1" x14ac:dyDescent="0.3">
      <c r="A28" s="75" t="s">
        <v>163</v>
      </c>
      <c r="B28" s="67" t="s">
        <v>151</v>
      </c>
      <c r="C28" s="82">
        <v>0.54</v>
      </c>
    </row>
    <row r="29" spans="1:3" ht="16.5" thickBot="1" x14ac:dyDescent="0.3">
      <c r="A29" s="75" t="s">
        <v>164</v>
      </c>
      <c r="B29" s="67" t="s">
        <v>151</v>
      </c>
      <c r="C29" s="82">
        <v>0.54</v>
      </c>
    </row>
    <row r="30" spans="1:3" ht="16.5" thickBot="1" x14ac:dyDescent="0.3">
      <c r="A30" s="75" t="s">
        <v>156</v>
      </c>
      <c r="B30" s="67" t="s">
        <v>151</v>
      </c>
      <c r="C30" s="82">
        <v>0.3</v>
      </c>
    </row>
    <row r="31" spans="1:3" ht="16.5" thickBot="1" x14ac:dyDescent="0.3">
      <c r="A31" s="75" t="s">
        <v>170</v>
      </c>
      <c r="B31" s="67" t="s">
        <v>151</v>
      </c>
      <c r="C31" s="82">
        <v>0.5</v>
      </c>
    </row>
    <row r="32" spans="1:3" ht="16.5" thickBot="1" x14ac:dyDescent="0.3">
      <c r="A32" s="75" t="s">
        <v>167</v>
      </c>
      <c r="B32" s="67" t="s">
        <v>151</v>
      </c>
      <c r="C32" s="82">
        <v>0.43</v>
      </c>
    </row>
    <row r="33" spans="1:3" ht="16.5" thickBot="1" x14ac:dyDescent="0.3">
      <c r="A33" s="75" t="s">
        <v>168</v>
      </c>
      <c r="B33" s="67" t="s">
        <v>152</v>
      </c>
      <c r="C33" s="82">
        <v>0.43</v>
      </c>
    </row>
    <row r="34" spans="1:3" ht="16.5" thickBot="1" x14ac:dyDescent="0.3">
      <c r="A34" s="75" t="s">
        <v>171</v>
      </c>
      <c r="B34" s="67" t="s">
        <v>150</v>
      </c>
      <c r="C34" s="82">
        <v>0.5</v>
      </c>
    </row>
    <row r="35" spans="1:3" ht="16.5" thickBot="1" x14ac:dyDescent="0.3">
      <c r="A35" s="75" t="s">
        <v>199</v>
      </c>
      <c r="B35" s="67" t="s">
        <v>150</v>
      </c>
      <c r="C35" s="82">
        <v>0.4</v>
      </c>
    </row>
    <row r="36" spans="1:3" ht="16.5" thickBot="1" x14ac:dyDescent="0.3">
      <c r="A36" s="75" t="s">
        <v>196</v>
      </c>
      <c r="B36" s="67" t="s">
        <v>151</v>
      </c>
      <c r="C36" s="82">
        <v>0.4</v>
      </c>
    </row>
    <row r="37" spans="1:3" ht="16.5" thickBot="1" x14ac:dyDescent="0.3">
      <c r="A37" s="75" t="s">
        <v>193</v>
      </c>
      <c r="B37" s="68" t="s">
        <v>151</v>
      </c>
      <c r="C37" s="83">
        <v>0.4</v>
      </c>
    </row>
    <row r="38" spans="1:3" ht="16.5" thickBot="1" x14ac:dyDescent="0.3">
      <c r="A38" s="75" t="s">
        <v>194</v>
      </c>
      <c r="B38" s="69" t="s">
        <v>150</v>
      </c>
      <c r="C38" s="82">
        <v>0.4</v>
      </c>
    </row>
    <row r="39" spans="1:3" ht="16.5" thickBot="1" x14ac:dyDescent="0.3">
      <c r="A39" s="75" t="s">
        <v>189</v>
      </c>
      <c r="B39" s="69" t="s">
        <v>151</v>
      </c>
      <c r="C39" s="82">
        <v>0.4</v>
      </c>
    </row>
    <row r="40" spans="1:3" ht="16.5" thickBot="1" x14ac:dyDescent="0.3">
      <c r="A40" s="75" t="s">
        <v>197</v>
      </c>
      <c r="B40" s="69" t="s">
        <v>150</v>
      </c>
      <c r="C40" s="82">
        <v>0.4</v>
      </c>
    </row>
    <row r="41" spans="1:3" ht="16.5" thickBot="1" x14ac:dyDescent="0.3">
      <c r="A41" s="75" t="s">
        <v>188</v>
      </c>
      <c r="B41" s="69" t="s">
        <v>151</v>
      </c>
      <c r="C41" s="82">
        <v>0.4</v>
      </c>
    </row>
    <row r="42" spans="1:3" ht="16.5" thickBot="1" x14ac:dyDescent="0.3">
      <c r="A42" s="75" t="s">
        <v>195</v>
      </c>
      <c r="B42" s="69" t="s">
        <v>151</v>
      </c>
      <c r="C42" s="82">
        <v>0.4</v>
      </c>
    </row>
    <row r="43" spans="1:3" ht="16.5" thickBot="1" x14ac:dyDescent="0.3">
      <c r="A43" s="75" t="s">
        <v>187</v>
      </c>
      <c r="B43" s="69" t="s">
        <v>151</v>
      </c>
      <c r="C43" s="82">
        <v>0.4</v>
      </c>
    </row>
    <row r="44" spans="1:3" ht="16.5" thickBot="1" x14ac:dyDescent="0.3">
      <c r="A44" s="75" t="s">
        <v>198</v>
      </c>
      <c r="B44" s="69" t="s">
        <v>151</v>
      </c>
      <c r="C44" s="82">
        <v>0.4</v>
      </c>
    </row>
    <row r="45" spans="1:3" ht="16.5" thickBot="1" x14ac:dyDescent="0.3">
      <c r="A45" s="75" t="s">
        <v>191</v>
      </c>
      <c r="B45" s="69" t="s">
        <v>151</v>
      </c>
      <c r="C45" s="82">
        <v>0.4</v>
      </c>
    </row>
    <row r="46" spans="1:3" ht="16.5" thickBot="1" x14ac:dyDescent="0.3">
      <c r="A46" s="75" t="s">
        <v>186</v>
      </c>
      <c r="B46" s="69" t="s">
        <v>151</v>
      </c>
      <c r="C46" s="82">
        <v>0.55000000000000004</v>
      </c>
    </row>
    <row r="47" spans="1:3" ht="16.5" thickBot="1" x14ac:dyDescent="0.3">
      <c r="A47" s="75" t="s">
        <v>185</v>
      </c>
      <c r="B47" s="69" t="s">
        <v>151</v>
      </c>
      <c r="C47" s="82">
        <v>0.54</v>
      </c>
    </row>
    <row r="48" spans="1:3" ht="16.5" thickBot="1" x14ac:dyDescent="0.3">
      <c r="A48" s="75" t="s">
        <v>192</v>
      </c>
      <c r="B48" s="69" t="s">
        <v>151</v>
      </c>
      <c r="C48" s="82">
        <v>0.4</v>
      </c>
    </row>
    <row r="49" spans="1:3" ht="15.75" x14ac:dyDescent="0.25">
      <c r="A49" s="75" t="s">
        <v>190</v>
      </c>
      <c r="B49" s="69" t="s">
        <v>151</v>
      </c>
      <c r="C49" s="82">
        <v>0.4</v>
      </c>
    </row>
  </sheetData>
  <autoFilter ref="A3:C4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0" workbookViewId="0">
      <selection activeCell="B2" sqref="B2:D47"/>
    </sheetView>
  </sheetViews>
  <sheetFormatPr baseColWidth="10" defaultRowHeight="15" x14ac:dyDescent="0.25"/>
  <cols>
    <col min="1" max="2" width="54.28515625" customWidth="1"/>
    <col min="3" max="3" width="11.140625" customWidth="1"/>
  </cols>
  <sheetData>
    <row r="1" spans="1:4" ht="63.75" thickBot="1" x14ac:dyDescent="0.3">
      <c r="A1" s="61" t="s">
        <v>147</v>
      </c>
      <c r="B1" s="74" t="s">
        <v>155</v>
      </c>
      <c r="C1" s="62" t="s">
        <v>148</v>
      </c>
      <c r="D1" s="63" t="s">
        <v>149</v>
      </c>
    </row>
    <row r="2" spans="1:4" ht="16.5" thickBot="1" x14ac:dyDescent="0.3">
      <c r="A2" s="40" t="s">
        <v>7</v>
      </c>
      <c r="B2" s="75" t="s">
        <v>182</v>
      </c>
      <c r="C2" s="64" t="s">
        <v>150</v>
      </c>
      <c r="D2" s="81">
        <v>0.54200000000000004</v>
      </c>
    </row>
    <row r="3" spans="1:4" ht="16.5" thickBot="1" x14ac:dyDescent="0.3">
      <c r="A3" s="40" t="s">
        <v>12</v>
      </c>
      <c r="B3" s="75" t="s">
        <v>176</v>
      </c>
      <c r="C3" s="65" t="s">
        <v>151</v>
      </c>
      <c r="D3" s="82">
        <v>0.54200000000000004</v>
      </c>
    </row>
    <row r="4" spans="1:4" ht="16.5" thickBot="1" x14ac:dyDescent="0.3">
      <c r="A4" s="40" t="s">
        <v>133</v>
      </c>
      <c r="B4" s="75" t="s">
        <v>173</v>
      </c>
      <c r="C4" s="65" t="s">
        <v>151</v>
      </c>
      <c r="D4" s="82">
        <v>0.54200000000000004</v>
      </c>
    </row>
    <row r="5" spans="1:4" ht="16.5" thickBot="1" x14ac:dyDescent="0.3">
      <c r="A5" s="40" t="s">
        <v>8</v>
      </c>
      <c r="B5" s="75" t="s">
        <v>179</v>
      </c>
      <c r="C5" s="65" t="s">
        <v>151</v>
      </c>
      <c r="D5" s="82">
        <v>0.54200000000000004</v>
      </c>
    </row>
    <row r="6" spans="1:4" ht="16.5" thickBot="1" x14ac:dyDescent="0.3">
      <c r="A6" s="40" t="s">
        <v>146</v>
      </c>
      <c r="B6" s="75" t="s">
        <v>180</v>
      </c>
      <c r="C6" s="65" t="s">
        <v>151</v>
      </c>
      <c r="D6" s="82">
        <v>0.54200000000000004</v>
      </c>
    </row>
    <row r="7" spans="1:4" ht="16.5" thickBot="1" x14ac:dyDescent="0.3">
      <c r="A7" s="40" t="s">
        <v>20</v>
      </c>
      <c r="B7" s="75" t="s">
        <v>184</v>
      </c>
      <c r="C7" s="65" t="s">
        <v>151</v>
      </c>
      <c r="D7" s="82">
        <v>0.54200000000000004</v>
      </c>
    </row>
    <row r="8" spans="1:4" ht="16.5" thickBot="1" x14ac:dyDescent="0.3">
      <c r="A8" s="40" t="s">
        <v>141</v>
      </c>
      <c r="B8" s="75" t="s">
        <v>183</v>
      </c>
      <c r="C8" s="65" t="s">
        <v>151</v>
      </c>
      <c r="D8" s="82">
        <v>0.54200000000000004</v>
      </c>
    </row>
    <row r="9" spans="1:4" ht="16.5" thickBot="1" x14ac:dyDescent="0.3">
      <c r="A9" s="40" t="s">
        <v>134</v>
      </c>
      <c r="B9" s="75" t="s">
        <v>172</v>
      </c>
      <c r="C9" s="65" t="s">
        <v>151</v>
      </c>
      <c r="D9" s="82">
        <v>0.54200000000000004</v>
      </c>
    </row>
    <row r="10" spans="1:4" ht="16.5" thickBot="1" x14ac:dyDescent="0.3">
      <c r="A10" s="40" t="s">
        <v>145</v>
      </c>
      <c r="B10" s="75" t="s">
        <v>178</v>
      </c>
      <c r="C10" s="65" t="s">
        <v>151</v>
      </c>
      <c r="D10" s="82">
        <v>0.54200000000000004</v>
      </c>
    </row>
    <row r="11" spans="1:4" ht="16.5" thickBot="1" x14ac:dyDescent="0.3">
      <c r="A11" s="40" t="s">
        <v>268</v>
      </c>
      <c r="B11" s="75" t="s">
        <v>181</v>
      </c>
      <c r="C11" s="65" t="s">
        <v>151</v>
      </c>
      <c r="D11" s="82">
        <v>0.54200000000000004</v>
      </c>
    </row>
    <row r="12" spans="1:4" ht="16.5" thickBot="1" x14ac:dyDescent="0.3">
      <c r="A12" s="40" t="s">
        <v>115</v>
      </c>
      <c r="B12" s="75" t="s">
        <v>175</v>
      </c>
      <c r="C12" s="65" t="s">
        <v>152</v>
      </c>
      <c r="D12" s="82">
        <v>0.54200000000000004</v>
      </c>
    </row>
    <row r="13" spans="1:4" ht="16.5" thickBot="1" x14ac:dyDescent="0.3">
      <c r="A13" s="40" t="s">
        <v>139</v>
      </c>
      <c r="B13" s="75" t="s">
        <v>177</v>
      </c>
      <c r="C13" s="65" t="s">
        <v>151</v>
      </c>
      <c r="D13" s="82">
        <v>0.54200000000000004</v>
      </c>
    </row>
    <row r="14" spans="1:4" ht="16.5" thickBot="1" x14ac:dyDescent="0.3">
      <c r="A14" s="40" t="s">
        <v>113</v>
      </c>
      <c r="B14" s="75" t="s">
        <v>174</v>
      </c>
      <c r="C14" s="65" t="s">
        <v>151</v>
      </c>
      <c r="D14" s="82">
        <v>0.54200000000000004</v>
      </c>
    </row>
    <row r="15" spans="1:4" ht="16.5" thickBot="1" x14ac:dyDescent="0.3">
      <c r="A15" s="40" t="s">
        <v>136</v>
      </c>
      <c r="B15" s="75" t="s">
        <v>157</v>
      </c>
      <c r="C15" s="65" t="s">
        <v>153</v>
      </c>
      <c r="D15" s="82">
        <v>0.54200000000000004</v>
      </c>
    </row>
    <row r="16" spans="1:4" ht="16.5" thickBot="1" x14ac:dyDescent="0.3">
      <c r="A16" s="40" t="s">
        <v>17</v>
      </c>
      <c r="B16" s="75" t="s">
        <v>158</v>
      </c>
      <c r="C16" s="65" t="s">
        <v>151</v>
      </c>
      <c r="D16" s="82">
        <v>0.54200000000000004</v>
      </c>
    </row>
    <row r="17" spans="1:4" ht="16.5" thickBot="1" x14ac:dyDescent="0.3">
      <c r="A17" s="40" t="s">
        <v>138</v>
      </c>
      <c r="B17" s="75" t="s">
        <v>162</v>
      </c>
      <c r="C17" s="65" t="s">
        <v>151</v>
      </c>
      <c r="D17" s="82">
        <v>0.54200000000000004</v>
      </c>
    </row>
    <row r="18" spans="1:4" ht="16.5" thickBot="1" x14ac:dyDescent="0.3">
      <c r="A18" s="40" t="s">
        <v>14</v>
      </c>
      <c r="B18" s="75" t="s">
        <v>161</v>
      </c>
      <c r="C18" s="66" t="s">
        <v>151</v>
      </c>
      <c r="D18" s="82">
        <v>0.54200000000000004</v>
      </c>
    </row>
    <row r="19" spans="1:4" ht="16.5" thickBot="1" x14ac:dyDescent="0.3">
      <c r="A19" s="40" t="s">
        <v>9</v>
      </c>
      <c r="B19" s="75" t="s">
        <v>164</v>
      </c>
      <c r="C19" s="66" t="s">
        <v>151</v>
      </c>
      <c r="D19" s="82">
        <v>0.54200000000000004</v>
      </c>
    </row>
    <row r="20" spans="1:4" ht="16.5" thickBot="1" x14ac:dyDescent="0.3">
      <c r="A20" s="40" t="s">
        <v>24</v>
      </c>
      <c r="B20" s="75" t="s">
        <v>156</v>
      </c>
      <c r="C20" s="67" t="s">
        <v>151</v>
      </c>
      <c r="D20" s="82">
        <v>0.29899999999999999</v>
      </c>
    </row>
    <row r="21" spans="1:4" ht="16.5" thickBot="1" x14ac:dyDescent="0.3">
      <c r="A21" s="40" t="s">
        <v>132</v>
      </c>
      <c r="B21" s="75" t="s">
        <v>170</v>
      </c>
      <c r="C21" s="67" t="s">
        <v>151</v>
      </c>
      <c r="D21" s="82">
        <v>0.497</v>
      </c>
    </row>
    <row r="22" spans="1:4" ht="16.5" thickBot="1" x14ac:dyDescent="0.3">
      <c r="A22" s="40" t="s">
        <v>13</v>
      </c>
      <c r="B22" s="75" t="s">
        <v>167</v>
      </c>
      <c r="C22" s="67" t="s">
        <v>151</v>
      </c>
      <c r="D22" s="82">
        <v>0.436</v>
      </c>
    </row>
    <row r="23" spans="1:4" ht="16.5" thickBot="1" x14ac:dyDescent="0.3">
      <c r="A23" s="40" t="s">
        <v>11</v>
      </c>
      <c r="B23" s="75" t="s">
        <v>168</v>
      </c>
      <c r="C23" s="67" t="s">
        <v>151</v>
      </c>
      <c r="D23" s="82">
        <v>0.436</v>
      </c>
    </row>
    <row r="24" spans="1:4" ht="16.5" thickBot="1" x14ac:dyDescent="0.3">
      <c r="A24" s="40" t="s">
        <v>274</v>
      </c>
      <c r="B24" s="75" t="s">
        <v>160</v>
      </c>
      <c r="C24" s="67" t="s">
        <v>151</v>
      </c>
      <c r="D24" s="82">
        <v>0.54200000000000004</v>
      </c>
    </row>
    <row r="25" spans="1:4" ht="16.5" thickBot="1" x14ac:dyDescent="0.3">
      <c r="A25" s="40" t="s">
        <v>140</v>
      </c>
      <c r="B25" s="75" t="s">
        <v>159</v>
      </c>
      <c r="C25" s="67" t="s">
        <v>151</v>
      </c>
      <c r="D25" s="82">
        <v>0.54200000000000004</v>
      </c>
    </row>
    <row r="26" spans="1:4" ht="16.5" thickBot="1" x14ac:dyDescent="0.3">
      <c r="A26" s="40" t="s">
        <v>137</v>
      </c>
      <c r="B26" s="75" t="s">
        <v>165</v>
      </c>
      <c r="C26" s="67" t="s">
        <v>151</v>
      </c>
      <c r="D26" s="82">
        <v>0.54200000000000004</v>
      </c>
    </row>
    <row r="27" spans="1:4" ht="16.5" thickBot="1" x14ac:dyDescent="0.3">
      <c r="A27" s="40" t="s">
        <v>135</v>
      </c>
      <c r="B27" s="75" t="s">
        <v>171</v>
      </c>
      <c r="C27" s="67" t="s">
        <v>151</v>
      </c>
      <c r="D27" s="82">
        <v>0.497</v>
      </c>
    </row>
    <row r="28" spans="1:4" ht="16.5" thickBot="1" x14ac:dyDescent="0.3">
      <c r="A28" s="40" t="s">
        <v>111</v>
      </c>
      <c r="B28" s="75" t="s">
        <v>163</v>
      </c>
      <c r="C28" s="67" t="s">
        <v>151</v>
      </c>
      <c r="D28" s="82">
        <v>0.54200000000000004</v>
      </c>
    </row>
    <row r="29" spans="1:4" ht="16.5" thickBot="1" x14ac:dyDescent="0.3">
      <c r="A29" s="40" t="s">
        <v>16</v>
      </c>
      <c r="B29" s="75" t="s">
        <v>166</v>
      </c>
      <c r="C29" s="67" t="s">
        <v>151</v>
      </c>
      <c r="D29" s="82">
        <v>0.54200000000000004</v>
      </c>
    </row>
    <row r="30" spans="1:4" ht="16.5" thickBot="1" x14ac:dyDescent="0.3">
      <c r="A30" s="40" t="s">
        <v>1</v>
      </c>
      <c r="B30" s="75" t="s">
        <v>199</v>
      </c>
      <c r="C30" s="67" t="s">
        <v>150</v>
      </c>
      <c r="D30" s="82">
        <v>0.40499999999999997</v>
      </c>
    </row>
    <row r="31" spans="1:4" ht="16.5" thickBot="1" x14ac:dyDescent="0.3">
      <c r="A31" s="40" t="s">
        <v>4</v>
      </c>
      <c r="B31" s="75" t="s">
        <v>196</v>
      </c>
      <c r="C31" s="67" t="s">
        <v>150</v>
      </c>
      <c r="D31" s="82">
        <v>0.40499999999999997</v>
      </c>
    </row>
    <row r="32" spans="1:4" ht="16.5" thickBot="1" x14ac:dyDescent="0.3">
      <c r="A32" s="40" t="s">
        <v>6</v>
      </c>
      <c r="B32" s="75" t="s">
        <v>194</v>
      </c>
      <c r="C32" s="67" t="s">
        <v>151</v>
      </c>
      <c r="D32" s="82">
        <v>0.40499999999999997</v>
      </c>
    </row>
    <row r="33" spans="1:4" ht="16.5" thickBot="1" x14ac:dyDescent="0.3">
      <c r="A33" s="40" t="s">
        <v>22</v>
      </c>
      <c r="B33" s="75" t="s">
        <v>189</v>
      </c>
      <c r="C33" s="68" t="s">
        <v>151</v>
      </c>
      <c r="D33" s="83">
        <v>0.40499999999999997</v>
      </c>
    </row>
    <row r="34" spans="1:4" ht="16.5" thickBot="1" x14ac:dyDescent="0.3">
      <c r="A34" s="40" t="s">
        <v>21</v>
      </c>
      <c r="B34" s="75" t="s">
        <v>197</v>
      </c>
      <c r="C34" s="69" t="s">
        <v>150</v>
      </c>
      <c r="D34" s="82">
        <v>0.40499999999999997</v>
      </c>
    </row>
    <row r="35" spans="1:4" ht="16.5" thickBot="1" x14ac:dyDescent="0.3">
      <c r="A35" s="40" t="s">
        <v>19</v>
      </c>
      <c r="B35" s="75" t="s">
        <v>188</v>
      </c>
      <c r="C35" s="69" t="s">
        <v>151</v>
      </c>
      <c r="D35" s="82">
        <v>0.40499999999999997</v>
      </c>
    </row>
    <row r="36" spans="1:4" ht="16.5" thickBot="1" x14ac:dyDescent="0.3">
      <c r="A36" s="40" t="s">
        <v>10</v>
      </c>
      <c r="B36" s="75" t="s">
        <v>195</v>
      </c>
      <c r="C36" s="69" t="s">
        <v>150</v>
      </c>
      <c r="D36" s="82">
        <v>0.40499999999999997</v>
      </c>
    </row>
    <row r="37" spans="1:4" ht="16.5" thickBot="1" x14ac:dyDescent="0.3">
      <c r="A37" s="40" t="s">
        <v>3</v>
      </c>
      <c r="B37" s="75" t="s">
        <v>187</v>
      </c>
      <c r="C37" s="69" t="s">
        <v>151</v>
      </c>
      <c r="D37" s="82">
        <v>0.40499999999999997</v>
      </c>
    </row>
    <row r="38" spans="1:4" ht="16.5" thickBot="1" x14ac:dyDescent="0.3">
      <c r="A38" s="40" t="s">
        <v>130</v>
      </c>
      <c r="B38" s="75" t="s">
        <v>198</v>
      </c>
      <c r="C38" s="69" t="s">
        <v>151</v>
      </c>
      <c r="D38" s="82">
        <v>0.40499999999999997</v>
      </c>
    </row>
    <row r="39" spans="1:4" ht="16.5" thickBot="1" x14ac:dyDescent="0.3">
      <c r="A39" s="40" t="s">
        <v>2</v>
      </c>
      <c r="B39" s="75" t="s">
        <v>191</v>
      </c>
      <c r="C39" s="69" t="s">
        <v>151</v>
      </c>
      <c r="D39" s="82">
        <v>0.40499999999999997</v>
      </c>
    </row>
    <row r="40" spans="1:4" ht="16.5" thickBot="1" x14ac:dyDescent="0.3">
      <c r="A40" s="40" t="s">
        <v>5</v>
      </c>
      <c r="B40" s="75" t="s">
        <v>186</v>
      </c>
      <c r="C40" s="69" t="s">
        <v>151</v>
      </c>
      <c r="D40" s="82">
        <v>0.55000000000000004</v>
      </c>
    </row>
    <row r="41" spans="1:4" ht="16.5" thickBot="1" x14ac:dyDescent="0.3">
      <c r="A41" s="40" t="s">
        <v>23</v>
      </c>
      <c r="B41" s="75" t="s">
        <v>192</v>
      </c>
      <c r="C41" s="69" t="s">
        <v>151</v>
      </c>
      <c r="D41" s="82">
        <v>0.40499999999999997</v>
      </c>
    </row>
    <row r="42" spans="1:4" ht="16.5" thickBot="1" x14ac:dyDescent="0.3">
      <c r="A42" s="40" t="s">
        <v>18</v>
      </c>
      <c r="B42" s="75" t="s">
        <v>193</v>
      </c>
      <c r="C42" s="69" t="s">
        <v>151</v>
      </c>
      <c r="D42" s="82">
        <v>0.40499999999999997</v>
      </c>
    </row>
    <row r="43" spans="1:4" ht="16.5" thickBot="1" x14ac:dyDescent="0.3">
      <c r="A43" s="40" t="s">
        <v>15</v>
      </c>
      <c r="B43" s="75" t="s">
        <v>185</v>
      </c>
      <c r="C43" s="69" t="s">
        <v>151</v>
      </c>
      <c r="D43" s="82">
        <v>0.54200000000000004</v>
      </c>
    </row>
    <row r="44" spans="1:4" ht="16.5" thickBot="1" x14ac:dyDescent="0.3">
      <c r="A44" s="40" t="s">
        <v>112</v>
      </c>
      <c r="B44" s="75" t="s">
        <v>190</v>
      </c>
      <c r="C44" s="69" t="s">
        <v>151</v>
      </c>
      <c r="D44" s="82">
        <v>0.40499999999999997</v>
      </c>
    </row>
    <row r="45" spans="1:4" ht="16.5" thickBot="1" x14ac:dyDescent="0.3">
      <c r="A45" s="40" t="s">
        <v>25</v>
      </c>
      <c r="B45" s="75" t="s">
        <v>390</v>
      </c>
      <c r="C45" s="69" t="s">
        <v>151</v>
      </c>
      <c r="D45" s="82">
        <v>0.29899999999999999</v>
      </c>
    </row>
    <row r="46" spans="1:4" ht="16.5" thickBot="1" x14ac:dyDescent="0.3">
      <c r="A46" s="40" t="s">
        <v>26</v>
      </c>
      <c r="B46" s="75" t="s">
        <v>169</v>
      </c>
      <c r="C46" s="69" t="s">
        <v>151</v>
      </c>
      <c r="D46" s="82">
        <v>0.436</v>
      </c>
    </row>
    <row r="47" spans="1:4" ht="16.5" thickBot="1" x14ac:dyDescent="0.3">
      <c r="A47" s="40" t="s">
        <v>41</v>
      </c>
      <c r="B47" s="75" t="s">
        <v>200</v>
      </c>
      <c r="C47" s="69" t="s">
        <v>150</v>
      </c>
      <c r="D47" s="82">
        <v>0.40499999999999997</v>
      </c>
    </row>
    <row r="48" spans="1:4" ht="16.5" thickBot="1" x14ac:dyDescent="0.3">
      <c r="A48" s="70" t="s">
        <v>154</v>
      </c>
      <c r="B48" s="75" t="str">
        <f t="shared" ref="B48" si="0">MID(A48,9,8)</f>
        <v>ALLAO</v>
      </c>
      <c r="C48" s="71"/>
      <c r="D48" s="84">
        <v>0.45</v>
      </c>
    </row>
  </sheetData>
  <autoFilter ref="A1:D4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L56"/>
  <sheetViews>
    <sheetView zoomScale="70" zoomScaleNormal="70" workbookViewId="0">
      <selection activeCell="AJ6" sqref="AJ6:AK55"/>
    </sheetView>
  </sheetViews>
  <sheetFormatPr baseColWidth="10" defaultRowHeight="15" x14ac:dyDescent="0.25"/>
  <cols>
    <col min="1" max="1" width="45.42578125" customWidth="1"/>
    <col min="2" max="2" width="29.7109375" bestFit="1" customWidth="1"/>
    <col min="3" max="3" width="11.42578125" bestFit="1" customWidth="1"/>
    <col min="4" max="4" width="16" customWidth="1"/>
    <col min="5" max="5" width="15.42578125" bestFit="1" customWidth="1"/>
    <col min="6" max="6" width="11.42578125" bestFit="1" customWidth="1"/>
    <col min="7" max="7" width="19.140625" customWidth="1"/>
    <col min="8" max="8" width="15.42578125" bestFit="1" customWidth="1"/>
    <col min="9" max="9" width="11.42578125" bestFit="1" customWidth="1"/>
    <col min="10" max="10" width="16.42578125" bestFit="1" customWidth="1"/>
    <col min="11" max="11" width="15.42578125" bestFit="1" customWidth="1"/>
    <col min="12" max="12" width="11.42578125" bestFit="1" customWidth="1"/>
    <col min="13" max="13" width="15" bestFit="1" customWidth="1"/>
    <col min="14" max="14" width="15.42578125" bestFit="1" customWidth="1"/>
    <col min="15" max="15" width="11.42578125" bestFit="1" customWidth="1"/>
    <col min="16" max="16" width="15" bestFit="1" customWidth="1"/>
    <col min="17" max="17" width="15.42578125" bestFit="1" customWidth="1"/>
    <col min="18" max="18" width="11.42578125" bestFit="1" customWidth="1"/>
    <col min="19" max="19" width="15" bestFit="1" customWidth="1"/>
    <col min="20" max="20" width="15.42578125" bestFit="1" customWidth="1"/>
    <col min="21" max="21" width="11.42578125" bestFit="1" customWidth="1"/>
    <col min="22" max="22" width="14.85546875" bestFit="1" customWidth="1"/>
    <col min="23" max="23" width="15.42578125" bestFit="1" customWidth="1"/>
    <col min="24" max="24" width="11.42578125" bestFit="1" customWidth="1"/>
    <col min="25" max="25" width="18.28515625" bestFit="1" customWidth="1"/>
    <col min="26" max="26" width="17.85546875" bestFit="1" customWidth="1"/>
    <col min="27" max="27" width="11.42578125" bestFit="1" customWidth="1"/>
    <col min="28" max="28" width="23" bestFit="1" customWidth="1"/>
    <col min="29" max="29" width="15.42578125" customWidth="1"/>
    <col min="30" max="30" width="11.42578125" customWidth="1"/>
    <col min="31" max="31" width="19.28515625" bestFit="1" customWidth="1"/>
    <col min="32" max="32" width="16.85546875" bestFit="1" customWidth="1"/>
    <col min="33" max="33" width="11.42578125" bestFit="1" customWidth="1"/>
    <col min="34" max="34" width="22" bestFit="1" customWidth="1"/>
    <col min="35" max="35" width="15.7109375" bestFit="1" customWidth="1"/>
    <col min="36" max="36" width="11.42578125" bestFit="1" customWidth="1"/>
    <col min="37" max="37" width="20.7109375" bestFit="1" customWidth="1"/>
    <col min="38" max="38" width="16.7109375" bestFit="1" customWidth="1"/>
    <col min="39" max="39" width="16" bestFit="1" customWidth="1"/>
    <col min="40" max="40" width="15.42578125" bestFit="1" customWidth="1"/>
    <col min="41" max="41" width="16" bestFit="1" customWidth="1"/>
    <col min="42" max="42" width="14.5703125" bestFit="1" customWidth="1"/>
    <col min="43" max="43" width="15.42578125" bestFit="1" customWidth="1"/>
    <col min="44" max="44" width="16" bestFit="1" customWidth="1"/>
    <col min="45" max="45" width="14.28515625" bestFit="1" customWidth="1"/>
    <col min="46" max="46" width="16" bestFit="1" customWidth="1"/>
    <col min="47" max="47" width="15.42578125" bestFit="1" customWidth="1"/>
    <col min="48" max="48" width="16" bestFit="1" customWidth="1"/>
    <col min="49" max="49" width="15.42578125" bestFit="1" customWidth="1"/>
    <col min="50" max="50" width="16" bestFit="1" customWidth="1"/>
    <col min="51" max="51" width="15.42578125" bestFit="1" customWidth="1"/>
    <col min="52" max="52" width="16" bestFit="1" customWidth="1"/>
    <col min="53" max="53" width="14.5703125" bestFit="1" customWidth="1"/>
    <col min="54" max="54" width="15.42578125" bestFit="1" customWidth="1"/>
    <col min="55" max="55" width="16" bestFit="1" customWidth="1"/>
    <col min="56" max="56" width="15.42578125" bestFit="1" customWidth="1"/>
    <col min="57" max="57" width="16" bestFit="1" customWidth="1"/>
    <col min="58" max="58" width="15.42578125" bestFit="1" customWidth="1"/>
    <col min="59" max="59" width="16" bestFit="1" customWidth="1"/>
    <col min="60" max="60" width="14.28515625" bestFit="1" customWidth="1"/>
    <col min="61" max="61" width="15.42578125" bestFit="1" customWidth="1"/>
    <col min="62" max="62" width="16" bestFit="1" customWidth="1"/>
    <col min="63" max="63" width="15.42578125" bestFit="1" customWidth="1"/>
    <col min="64" max="64" width="16" bestFit="1" customWidth="1"/>
    <col min="65" max="65" width="16.7109375" bestFit="1" customWidth="1"/>
  </cols>
  <sheetData>
    <row r="3" spans="1:38" x14ac:dyDescent="0.25">
      <c r="A3" s="4" t="s">
        <v>66</v>
      </c>
      <c r="B3" s="4" t="s">
        <v>56</v>
      </c>
    </row>
    <row r="4" spans="1:38" x14ac:dyDescent="0.25">
      <c r="B4" t="s">
        <v>68</v>
      </c>
      <c r="D4" t="s">
        <v>96</v>
      </c>
      <c r="E4" t="s">
        <v>69</v>
      </c>
      <c r="G4" t="s">
        <v>101</v>
      </c>
      <c r="H4" t="s">
        <v>70</v>
      </c>
      <c r="J4" t="s">
        <v>99</v>
      </c>
      <c r="K4" t="s">
        <v>33</v>
      </c>
      <c r="M4" t="s">
        <v>100</v>
      </c>
      <c r="N4" t="s">
        <v>35</v>
      </c>
      <c r="P4" t="s">
        <v>102</v>
      </c>
      <c r="Q4" t="s">
        <v>71</v>
      </c>
      <c r="S4" t="s">
        <v>103</v>
      </c>
      <c r="T4" t="s">
        <v>34</v>
      </c>
      <c r="V4" t="s">
        <v>104</v>
      </c>
      <c r="W4" t="s">
        <v>72</v>
      </c>
      <c r="Y4" t="s">
        <v>105</v>
      </c>
      <c r="Z4" t="s">
        <v>97</v>
      </c>
      <c r="AB4" t="s">
        <v>98</v>
      </c>
      <c r="AC4" t="s">
        <v>106</v>
      </c>
      <c r="AE4" t="s">
        <v>118</v>
      </c>
      <c r="AF4" t="s">
        <v>108</v>
      </c>
      <c r="AH4" t="s">
        <v>109</v>
      </c>
      <c r="AI4" t="s">
        <v>119</v>
      </c>
      <c r="AK4" t="s">
        <v>120</v>
      </c>
      <c r="AL4" t="s">
        <v>55</v>
      </c>
    </row>
    <row r="5" spans="1:38" x14ac:dyDescent="0.25">
      <c r="A5" s="4" t="s">
        <v>54</v>
      </c>
      <c r="B5" t="s">
        <v>65</v>
      </c>
      <c r="C5" t="s">
        <v>110</v>
      </c>
      <c r="E5" t="s">
        <v>65</v>
      </c>
      <c r="F5" t="s">
        <v>110</v>
      </c>
      <c r="H5" t="s">
        <v>65</v>
      </c>
      <c r="I5" t="s">
        <v>110</v>
      </c>
      <c r="K5" t="s">
        <v>65</v>
      </c>
      <c r="L5" t="s">
        <v>110</v>
      </c>
      <c r="N5" t="s">
        <v>65</v>
      </c>
      <c r="O5" t="s">
        <v>110</v>
      </c>
      <c r="Q5" t="s">
        <v>65</v>
      </c>
      <c r="R5" t="s">
        <v>110</v>
      </c>
      <c r="T5" t="s">
        <v>65</v>
      </c>
      <c r="U5" t="s">
        <v>110</v>
      </c>
      <c r="W5" t="s">
        <v>65</v>
      </c>
      <c r="X5" t="s">
        <v>110</v>
      </c>
      <c r="Z5" t="s">
        <v>65</v>
      </c>
      <c r="AA5" t="s">
        <v>110</v>
      </c>
      <c r="AC5" t="s">
        <v>65</v>
      </c>
      <c r="AD5" t="s">
        <v>110</v>
      </c>
      <c r="AF5" t="s">
        <v>65</v>
      </c>
      <c r="AG5" t="s">
        <v>110</v>
      </c>
      <c r="AI5" t="s">
        <v>65</v>
      </c>
      <c r="AJ5" t="s">
        <v>110</v>
      </c>
    </row>
    <row r="6" spans="1:38" x14ac:dyDescent="0.25">
      <c r="A6" s="5" t="s">
        <v>129</v>
      </c>
      <c r="B6" s="90">
        <v>1</v>
      </c>
      <c r="C6" s="90">
        <v>3</v>
      </c>
      <c r="D6" s="90">
        <v>4</v>
      </c>
      <c r="E6" s="90">
        <v>1</v>
      </c>
      <c r="F6" s="90">
        <v>3</v>
      </c>
      <c r="G6" s="90">
        <v>4</v>
      </c>
      <c r="H6" s="90">
        <v>3</v>
      </c>
      <c r="I6" s="90">
        <v>8</v>
      </c>
      <c r="J6" s="90">
        <v>11</v>
      </c>
      <c r="K6" s="90">
        <v>1</v>
      </c>
      <c r="L6" s="90">
        <v>5</v>
      </c>
      <c r="M6" s="90">
        <v>6</v>
      </c>
      <c r="N6" s="90">
        <v>2</v>
      </c>
      <c r="O6" s="90">
        <v>9</v>
      </c>
      <c r="P6" s="90">
        <v>11</v>
      </c>
      <c r="Q6" s="90">
        <v>1</v>
      </c>
      <c r="R6" s="90">
        <v>23</v>
      </c>
      <c r="S6" s="90">
        <v>24</v>
      </c>
      <c r="T6" s="90">
        <v>1</v>
      </c>
      <c r="U6" s="90">
        <v>11</v>
      </c>
      <c r="V6" s="90">
        <v>12</v>
      </c>
      <c r="W6" s="90">
        <v>3</v>
      </c>
      <c r="X6" s="90">
        <v>12</v>
      </c>
      <c r="Y6" s="90">
        <v>15</v>
      </c>
      <c r="Z6" s="90">
        <v>7</v>
      </c>
      <c r="AA6" s="90">
        <v>6</v>
      </c>
      <c r="AB6" s="90">
        <v>13</v>
      </c>
      <c r="AC6" s="90">
        <v>4</v>
      </c>
      <c r="AD6" s="90">
        <v>11</v>
      </c>
      <c r="AE6" s="90">
        <v>15</v>
      </c>
      <c r="AF6" s="90">
        <v>6</v>
      </c>
      <c r="AG6" s="90">
        <v>7</v>
      </c>
      <c r="AH6" s="90">
        <v>13</v>
      </c>
      <c r="AI6" s="90"/>
      <c r="AJ6" s="90">
        <v>8</v>
      </c>
      <c r="AK6" s="90">
        <v>8</v>
      </c>
      <c r="AL6" s="90">
        <v>136</v>
      </c>
    </row>
    <row r="7" spans="1:38" x14ac:dyDescent="0.25">
      <c r="A7" s="38" t="s">
        <v>12</v>
      </c>
      <c r="B7" s="90"/>
      <c r="C7" s="90">
        <v>1</v>
      </c>
      <c r="D7" s="90">
        <v>1</v>
      </c>
      <c r="E7" s="90"/>
      <c r="F7" s="90"/>
      <c r="G7" s="90"/>
      <c r="H7" s="90"/>
      <c r="I7" s="90"/>
      <c r="J7" s="90"/>
      <c r="K7" s="90"/>
      <c r="L7" s="90">
        <v>1</v>
      </c>
      <c r="M7" s="90">
        <v>1</v>
      </c>
      <c r="N7" s="90"/>
      <c r="O7" s="90"/>
      <c r="P7" s="90"/>
      <c r="Q7" s="90"/>
      <c r="R7" s="90"/>
      <c r="S7" s="90"/>
      <c r="T7" s="90"/>
      <c r="U7" s="90">
        <v>1</v>
      </c>
      <c r="V7" s="90">
        <v>1</v>
      </c>
      <c r="W7" s="90"/>
      <c r="X7" s="90"/>
      <c r="Y7" s="90"/>
      <c r="Z7" s="90"/>
      <c r="AA7" s="90"/>
      <c r="AB7" s="90"/>
      <c r="AC7" s="90"/>
      <c r="AD7" s="90">
        <v>3</v>
      </c>
      <c r="AE7" s="90">
        <v>3</v>
      </c>
      <c r="AF7" s="90"/>
      <c r="AG7" s="90">
        <v>1</v>
      </c>
      <c r="AH7" s="90">
        <v>1</v>
      </c>
      <c r="AI7" s="90"/>
      <c r="AJ7" s="90">
        <v>3</v>
      </c>
      <c r="AK7" s="90">
        <v>3</v>
      </c>
      <c r="AL7" s="90">
        <v>10</v>
      </c>
    </row>
    <row r="8" spans="1:38" x14ac:dyDescent="0.25">
      <c r="A8" s="38" t="s">
        <v>146</v>
      </c>
      <c r="B8" s="90"/>
      <c r="C8" s="90">
        <v>1</v>
      </c>
      <c r="D8" s="90">
        <v>1</v>
      </c>
      <c r="E8" s="90"/>
      <c r="F8" s="90"/>
      <c r="G8" s="90"/>
      <c r="H8" s="90"/>
      <c r="I8" s="90"/>
      <c r="J8" s="90"/>
      <c r="K8" s="90">
        <v>1</v>
      </c>
      <c r="L8" s="90"/>
      <c r="M8" s="90">
        <v>1</v>
      </c>
      <c r="N8" s="90"/>
      <c r="O8" s="90">
        <v>2</v>
      </c>
      <c r="P8" s="90">
        <v>2</v>
      </c>
      <c r="Q8" s="90"/>
      <c r="R8" s="90"/>
      <c r="S8" s="90"/>
      <c r="T8" s="90"/>
      <c r="U8" s="90">
        <v>1</v>
      </c>
      <c r="V8" s="90">
        <v>1</v>
      </c>
      <c r="W8" s="90"/>
      <c r="X8" s="90">
        <v>2</v>
      </c>
      <c r="Y8" s="90">
        <v>2</v>
      </c>
      <c r="Z8" s="90">
        <v>1</v>
      </c>
      <c r="AA8" s="90"/>
      <c r="AB8" s="90">
        <v>1</v>
      </c>
      <c r="AC8" s="90"/>
      <c r="AD8" s="90">
        <v>1</v>
      </c>
      <c r="AE8" s="90">
        <v>1</v>
      </c>
      <c r="AF8" s="90">
        <v>2</v>
      </c>
      <c r="AG8" s="90"/>
      <c r="AH8" s="90">
        <v>2</v>
      </c>
      <c r="AI8" s="90"/>
      <c r="AJ8" s="90"/>
      <c r="AK8" s="90"/>
      <c r="AL8" s="90">
        <v>11</v>
      </c>
    </row>
    <row r="9" spans="1:38" x14ac:dyDescent="0.25">
      <c r="A9" s="38" t="s">
        <v>115</v>
      </c>
      <c r="B9" s="90"/>
      <c r="C9" s="90">
        <v>1</v>
      </c>
      <c r="D9" s="90">
        <v>1</v>
      </c>
      <c r="E9" s="90"/>
      <c r="F9" s="90"/>
      <c r="G9" s="90"/>
      <c r="H9" s="90"/>
      <c r="I9" s="90"/>
      <c r="J9" s="90"/>
      <c r="K9" s="90"/>
      <c r="L9" s="90"/>
      <c r="M9" s="90"/>
      <c r="N9" s="90"/>
      <c r="O9" s="90"/>
      <c r="P9" s="90"/>
      <c r="Q9" s="90"/>
      <c r="R9" s="90">
        <v>1</v>
      </c>
      <c r="S9" s="90">
        <v>1</v>
      </c>
      <c r="T9" s="90"/>
      <c r="U9" s="90">
        <v>2</v>
      </c>
      <c r="V9" s="90">
        <v>2</v>
      </c>
      <c r="W9" s="90"/>
      <c r="X9" s="90">
        <v>1</v>
      </c>
      <c r="Y9" s="90">
        <v>1</v>
      </c>
      <c r="Z9" s="90">
        <v>1</v>
      </c>
      <c r="AA9" s="90">
        <v>1</v>
      </c>
      <c r="AB9" s="90">
        <v>2</v>
      </c>
      <c r="AC9" s="90">
        <v>1</v>
      </c>
      <c r="AD9" s="90"/>
      <c r="AE9" s="90">
        <v>1</v>
      </c>
      <c r="AF9" s="90">
        <v>3</v>
      </c>
      <c r="AG9" s="90"/>
      <c r="AH9" s="90">
        <v>3</v>
      </c>
      <c r="AI9" s="90"/>
      <c r="AJ9" s="90"/>
      <c r="AK9" s="90"/>
      <c r="AL9" s="90">
        <v>11</v>
      </c>
    </row>
    <row r="10" spans="1:38" x14ac:dyDescent="0.25">
      <c r="A10" s="38" t="s">
        <v>20</v>
      </c>
      <c r="B10" s="90"/>
      <c r="C10" s="90"/>
      <c r="D10" s="90"/>
      <c r="E10" s="90"/>
      <c r="F10" s="90">
        <v>2</v>
      </c>
      <c r="G10" s="90">
        <v>2</v>
      </c>
      <c r="H10" s="90"/>
      <c r="I10" s="90">
        <v>1</v>
      </c>
      <c r="J10" s="90">
        <v>1</v>
      </c>
      <c r="K10" s="90"/>
      <c r="L10" s="90"/>
      <c r="M10" s="90"/>
      <c r="N10" s="90"/>
      <c r="O10" s="90"/>
      <c r="P10" s="90"/>
      <c r="Q10" s="90"/>
      <c r="R10" s="90">
        <v>2</v>
      </c>
      <c r="S10" s="90">
        <v>2</v>
      </c>
      <c r="T10" s="90"/>
      <c r="U10" s="90">
        <v>1</v>
      </c>
      <c r="V10" s="90">
        <v>1</v>
      </c>
      <c r="W10" s="90"/>
      <c r="X10" s="90"/>
      <c r="Y10" s="90"/>
      <c r="Z10" s="90"/>
      <c r="AA10" s="90"/>
      <c r="AB10" s="90"/>
      <c r="AC10" s="90"/>
      <c r="AD10" s="90"/>
      <c r="AE10" s="90"/>
      <c r="AF10" s="90"/>
      <c r="AG10" s="90"/>
      <c r="AH10" s="90"/>
      <c r="AI10" s="90"/>
      <c r="AJ10" s="90"/>
      <c r="AK10" s="90"/>
      <c r="AL10" s="90">
        <v>6</v>
      </c>
    </row>
    <row r="11" spans="1:38" x14ac:dyDescent="0.25">
      <c r="A11" s="38" t="s">
        <v>133</v>
      </c>
      <c r="B11" s="90">
        <v>1</v>
      </c>
      <c r="C11" s="90"/>
      <c r="D11" s="90">
        <v>1</v>
      </c>
      <c r="E11" s="90"/>
      <c r="F11" s="90"/>
      <c r="G11" s="90"/>
      <c r="H11" s="90"/>
      <c r="I11" s="90"/>
      <c r="J11" s="90"/>
      <c r="K11" s="90"/>
      <c r="L11" s="90">
        <v>1</v>
      </c>
      <c r="M11" s="90">
        <v>1</v>
      </c>
      <c r="N11" s="90">
        <v>1</v>
      </c>
      <c r="O11" s="90">
        <v>2</v>
      </c>
      <c r="P11" s="90">
        <v>3</v>
      </c>
      <c r="Q11" s="90">
        <v>1</v>
      </c>
      <c r="R11" s="90">
        <v>4</v>
      </c>
      <c r="S11" s="90">
        <v>5</v>
      </c>
      <c r="T11" s="90"/>
      <c r="U11" s="90"/>
      <c r="V11" s="90"/>
      <c r="W11" s="90">
        <v>3</v>
      </c>
      <c r="X11" s="90">
        <v>2</v>
      </c>
      <c r="Y11" s="90">
        <v>5</v>
      </c>
      <c r="Z11" s="90">
        <v>2</v>
      </c>
      <c r="AA11" s="90"/>
      <c r="AB11" s="90">
        <v>2</v>
      </c>
      <c r="AC11" s="90">
        <v>1</v>
      </c>
      <c r="AD11" s="90"/>
      <c r="AE11" s="90">
        <v>1</v>
      </c>
      <c r="AF11" s="90"/>
      <c r="AG11" s="90"/>
      <c r="AH11" s="90"/>
      <c r="AI11" s="90"/>
      <c r="AJ11" s="90">
        <v>1</v>
      </c>
      <c r="AK11" s="90">
        <v>1</v>
      </c>
      <c r="AL11" s="90">
        <v>19</v>
      </c>
    </row>
    <row r="12" spans="1:38" x14ac:dyDescent="0.25">
      <c r="A12" s="38" t="s">
        <v>113</v>
      </c>
      <c r="B12" s="90"/>
      <c r="C12" s="90"/>
      <c r="D12" s="90"/>
      <c r="E12" s="90">
        <v>1</v>
      </c>
      <c r="F12" s="90">
        <v>1</v>
      </c>
      <c r="G12" s="90">
        <v>2</v>
      </c>
      <c r="H12" s="90">
        <v>2</v>
      </c>
      <c r="I12" s="90">
        <v>2</v>
      </c>
      <c r="J12" s="90">
        <v>4</v>
      </c>
      <c r="K12" s="90"/>
      <c r="L12" s="90"/>
      <c r="M12" s="90"/>
      <c r="N12" s="90">
        <v>1</v>
      </c>
      <c r="O12" s="90"/>
      <c r="P12" s="90">
        <v>1</v>
      </c>
      <c r="Q12" s="90"/>
      <c r="R12" s="90"/>
      <c r="S12" s="90"/>
      <c r="T12" s="90">
        <v>1</v>
      </c>
      <c r="U12" s="90"/>
      <c r="V12" s="90">
        <v>1</v>
      </c>
      <c r="W12" s="90"/>
      <c r="X12" s="90">
        <v>2</v>
      </c>
      <c r="Y12" s="90">
        <v>2</v>
      </c>
      <c r="Z12" s="90">
        <v>2</v>
      </c>
      <c r="AA12" s="90"/>
      <c r="AB12" s="90">
        <v>2</v>
      </c>
      <c r="AC12" s="90">
        <v>2</v>
      </c>
      <c r="AD12" s="90">
        <v>2</v>
      </c>
      <c r="AE12" s="90">
        <v>4</v>
      </c>
      <c r="AF12" s="90"/>
      <c r="AG12" s="90"/>
      <c r="AH12" s="90"/>
      <c r="AI12" s="90"/>
      <c r="AJ12" s="90"/>
      <c r="AK12" s="90"/>
      <c r="AL12" s="90">
        <v>16</v>
      </c>
    </row>
    <row r="13" spans="1:38" x14ac:dyDescent="0.25">
      <c r="A13" s="38" t="s">
        <v>8</v>
      </c>
      <c r="B13" s="90"/>
      <c r="C13" s="90"/>
      <c r="D13" s="90"/>
      <c r="E13" s="90"/>
      <c r="F13" s="90"/>
      <c r="G13" s="90"/>
      <c r="H13" s="90"/>
      <c r="I13" s="90">
        <v>2</v>
      </c>
      <c r="J13" s="90">
        <v>2</v>
      </c>
      <c r="K13" s="90"/>
      <c r="L13" s="90">
        <v>2</v>
      </c>
      <c r="M13" s="90">
        <v>2</v>
      </c>
      <c r="N13" s="90"/>
      <c r="O13" s="90">
        <v>2</v>
      </c>
      <c r="P13" s="90">
        <v>2</v>
      </c>
      <c r="Q13" s="90"/>
      <c r="R13" s="90">
        <v>1</v>
      </c>
      <c r="S13" s="90">
        <v>1</v>
      </c>
      <c r="T13" s="90"/>
      <c r="U13" s="90"/>
      <c r="V13" s="90"/>
      <c r="W13" s="90"/>
      <c r="X13" s="90">
        <v>1</v>
      </c>
      <c r="Y13" s="90">
        <v>1</v>
      </c>
      <c r="Z13" s="90"/>
      <c r="AA13" s="90"/>
      <c r="AB13" s="90"/>
      <c r="AC13" s="90"/>
      <c r="AD13" s="90"/>
      <c r="AE13" s="90"/>
      <c r="AF13" s="90">
        <v>1</v>
      </c>
      <c r="AG13" s="90"/>
      <c r="AH13" s="90">
        <v>1</v>
      </c>
      <c r="AI13" s="90"/>
      <c r="AJ13" s="90">
        <v>1</v>
      </c>
      <c r="AK13" s="90">
        <v>1</v>
      </c>
      <c r="AL13" s="90">
        <v>10</v>
      </c>
    </row>
    <row r="14" spans="1:38" x14ac:dyDescent="0.25">
      <c r="A14" s="38" t="s">
        <v>145</v>
      </c>
      <c r="B14" s="90"/>
      <c r="C14" s="90"/>
      <c r="D14" s="90"/>
      <c r="E14" s="90"/>
      <c r="F14" s="90"/>
      <c r="G14" s="90"/>
      <c r="H14" s="90">
        <v>1</v>
      </c>
      <c r="I14" s="90"/>
      <c r="J14" s="90">
        <v>1</v>
      </c>
      <c r="K14" s="90"/>
      <c r="L14" s="90"/>
      <c r="M14" s="90"/>
      <c r="N14" s="90"/>
      <c r="O14" s="90"/>
      <c r="P14" s="90"/>
      <c r="Q14" s="90"/>
      <c r="R14" s="90">
        <v>2</v>
      </c>
      <c r="S14" s="90">
        <v>2</v>
      </c>
      <c r="T14" s="90"/>
      <c r="U14" s="90"/>
      <c r="V14" s="90"/>
      <c r="W14" s="90"/>
      <c r="X14" s="90"/>
      <c r="Y14" s="90"/>
      <c r="Z14" s="90">
        <v>1</v>
      </c>
      <c r="AA14" s="90"/>
      <c r="AB14" s="90">
        <v>1</v>
      </c>
      <c r="AC14" s="90"/>
      <c r="AD14" s="90">
        <v>2</v>
      </c>
      <c r="AE14" s="90">
        <v>2</v>
      </c>
      <c r="AF14" s="90"/>
      <c r="AG14" s="90">
        <v>2</v>
      </c>
      <c r="AH14" s="90">
        <v>2</v>
      </c>
      <c r="AI14" s="90"/>
      <c r="AJ14" s="90"/>
      <c r="AK14" s="90"/>
      <c r="AL14" s="90">
        <v>8</v>
      </c>
    </row>
    <row r="15" spans="1:38" x14ac:dyDescent="0.25">
      <c r="A15" s="38" t="s">
        <v>134</v>
      </c>
      <c r="B15" s="90"/>
      <c r="C15" s="90"/>
      <c r="D15" s="90"/>
      <c r="E15" s="90"/>
      <c r="F15" s="90"/>
      <c r="G15" s="90"/>
      <c r="H15" s="90"/>
      <c r="I15" s="90">
        <v>2</v>
      </c>
      <c r="J15" s="90">
        <v>2</v>
      </c>
      <c r="K15" s="90"/>
      <c r="L15" s="90"/>
      <c r="M15" s="90"/>
      <c r="N15" s="90"/>
      <c r="O15" s="90"/>
      <c r="P15" s="90"/>
      <c r="Q15" s="90"/>
      <c r="R15" s="90">
        <v>1</v>
      </c>
      <c r="S15" s="90">
        <v>1</v>
      </c>
      <c r="T15" s="90"/>
      <c r="U15" s="90">
        <v>1</v>
      </c>
      <c r="V15" s="90">
        <v>1</v>
      </c>
      <c r="W15" s="90"/>
      <c r="X15" s="90">
        <v>3</v>
      </c>
      <c r="Y15" s="90">
        <v>3</v>
      </c>
      <c r="Z15" s="90"/>
      <c r="AA15" s="90">
        <v>3</v>
      </c>
      <c r="AB15" s="90">
        <v>3</v>
      </c>
      <c r="AC15" s="90"/>
      <c r="AD15" s="90">
        <v>2</v>
      </c>
      <c r="AE15" s="90">
        <v>2</v>
      </c>
      <c r="AF15" s="90"/>
      <c r="AG15" s="90"/>
      <c r="AH15" s="90"/>
      <c r="AI15" s="90"/>
      <c r="AJ15" s="90"/>
      <c r="AK15" s="90"/>
      <c r="AL15" s="90">
        <v>12</v>
      </c>
    </row>
    <row r="16" spans="1:38" x14ac:dyDescent="0.25">
      <c r="A16" s="38" t="s">
        <v>268</v>
      </c>
      <c r="B16" s="90"/>
      <c r="C16" s="90"/>
      <c r="D16" s="90"/>
      <c r="E16" s="90"/>
      <c r="F16" s="90"/>
      <c r="G16" s="90"/>
      <c r="H16" s="90"/>
      <c r="I16" s="90">
        <v>1</v>
      </c>
      <c r="J16" s="90">
        <v>1</v>
      </c>
      <c r="K16" s="90"/>
      <c r="L16" s="90">
        <v>1</v>
      </c>
      <c r="M16" s="90">
        <v>1</v>
      </c>
      <c r="N16" s="90"/>
      <c r="O16" s="90">
        <v>1</v>
      </c>
      <c r="P16" s="90">
        <v>1</v>
      </c>
      <c r="Q16" s="90"/>
      <c r="R16" s="90"/>
      <c r="S16" s="90"/>
      <c r="T16" s="90"/>
      <c r="U16" s="90"/>
      <c r="V16" s="90"/>
      <c r="W16" s="90"/>
      <c r="X16" s="90">
        <v>1</v>
      </c>
      <c r="Y16" s="90">
        <v>1</v>
      </c>
      <c r="Z16" s="90"/>
      <c r="AA16" s="90">
        <v>2</v>
      </c>
      <c r="AB16" s="90">
        <v>2</v>
      </c>
      <c r="AC16" s="90"/>
      <c r="AD16" s="90"/>
      <c r="AE16" s="90"/>
      <c r="AF16" s="90"/>
      <c r="AG16" s="90"/>
      <c r="AH16" s="90"/>
      <c r="AI16" s="90"/>
      <c r="AJ16" s="90">
        <v>2</v>
      </c>
      <c r="AK16" s="90">
        <v>2</v>
      </c>
      <c r="AL16" s="90">
        <v>8</v>
      </c>
    </row>
    <row r="17" spans="1:38" x14ac:dyDescent="0.25">
      <c r="A17" s="38" t="s">
        <v>141</v>
      </c>
      <c r="B17" s="90"/>
      <c r="C17" s="90"/>
      <c r="D17" s="90"/>
      <c r="E17" s="90"/>
      <c r="F17" s="90"/>
      <c r="G17" s="90"/>
      <c r="H17" s="90"/>
      <c r="I17" s="90"/>
      <c r="J17" s="90"/>
      <c r="K17" s="90"/>
      <c r="L17" s="90"/>
      <c r="M17" s="90"/>
      <c r="N17" s="90"/>
      <c r="O17" s="90">
        <v>2</v>
      </c>
      <c r="P17" s="90">
        <v>2</v>
      </c>
      <c r="Q17" s="90"/>
      <c r="R17" s="90">
        <v>11</v>
      </c>
      <c r="S17" s="90">
        <v>11</v>
      </c>
      <c r="T17" s="90"/>
      <c r="U17" s="90">
        <v>4</v>
      </c>
      <c r="V17" s="90">
        <v>4</v>
      </c>
      <c r="W17" s="90"/>
      <c r="X17" s="90"/>
      <c r="Y17" s="90"/>
      <c r="Z17" s="90"/>
      <c r="AA17" s="90"/>
      <c r="AB17" s="90"/>
      <c r="AC17" s="90"/>
      <c r="AD17" s="90">
        <v>1</v>
      </c>
      <c r="AE17" s="90">
        <v>1</v>
      </c>
      <c r="AF17" s="90"/>
      <c r="AG17" s="90">
        <v>4</v>
      </c>
      <c r="AH17" s="90">
        <v>4</v>
      </c>
      <c r="AI17" s="90"/>
      <c r="AJ17" s="90">
        <v>1</v>
      </c>
      <c r="AK17" s="90">
        <v>1</v>
      </c>
      <c r="AL17" s="90">
        <v>23</v>
      </c>
    </row>
    <row r="18" spans="1:38" x14ac:dyDescent="0.25">
      <c r="A18" s="38" t="s">
        <v>139</v>
      </c>
      <c r="B18" s="90"/>
      <c r="C18" s="90"/>
      <c r="D18" s="90"/>
      <c r="E18" s="90"/>
      <c r="F18" s="90"/>
      <c r="G18" s="90"/>
      <c r="H18" s="90"/>
      <c r="I18" s="90"/>
      <c r="J18" s="90"/>
      <c r="K18" s="90"/>
      <c r="L18" s="90"/>
      <c r="M18" s="90"/>
      <c r="N18" s="90"/>
      <c r="O18" s="90"/>
      <c r="P18" s="90"/>
      <c r="Q18" s="90"/>
      <c r="R18" s="90">
        <v>1</v>
      </c>
      <c r="S18" s="90">
        <v>1</v>
      </c>
      <c r="T18" s="90"/>
      <c r="U18" s="90"/>
      <c r="V18" s="90"/>
      <c r="W18" s="90"/>
      <c r="X18" s="90"/>
      <c r="Y18" s="90"/>
      <c r="Z18" s="90"/>
      <c r="AA18" s="90"/>
      <c r="AB18" s="90"/>
      <c r="AC18" s="90"/>
      <c r="AD18" s="90"/>
      <c r="AE18" s="90"/>
      <c r="AF18" s="90"/>
      <c r="AG18" s="90"/>
      <c r="AH18" s="90"/>
      <c r="AI18" s="90"/>
      <c r="AJ18" s="90"/>
      <c r="AK18" s="90"/>
      <c r="AL18" s="90">
        <v>1</v>
      </c>
    </row>
    <row r="19" spans="1:38" x14ac:dyDescent="0.25">
      <c r="A19" s="38" t="s">
        <v>128</v>
      </c>
      <c r="B19" s="90"/>
      <c r="C19" s="90"/>
      <c r="D19" s="90"/>
      <c r="E19" s="90"/>
      <c r="F19" s="90"/>
      <c r="G19" s="90"/>
      <c r="H19" s="90"/>
      <c r="I19" s="90"/>
      <c r="J19" s="90"/>
      <c r="K19" s="90"/>
      <c r="L19" s="90"/>
      <c r="M19" s="90"/>
      <c r="N19" s="90"/>
      <c r="O19" s="90"/>
      <c r="P19" s="90"/>
      <c r="Q19" s="90"/>
      <c r="R19" s="90"/>
      <c r="S19" s="90"/>
      <c r="T19" s="90"/>
      <c r="U19" s="90">
        <v>1</v>
      </c>
      <c r="V19" s="90">
        <v>1</v>
      </c>
      <c r="W19" s="90"/>
      <c r="X19" s="90"/>
      <c r="Y19" s="90"/>
      <c r="Z19" s="90"/>
      <c r="AA19" s="90"/>
      <c r="AB19" s="90"/>
      <c r="AC19" s="90"/>
      <c r="AD19" s="90"/>
      <c r="AE19" s="90"/>
      <c r="AF19" s="90"/>
      <c r="AG19" s="90"/>
      <c r="AH19" s="90"/>
      <c r="AI19" s="90"/>
      <c r="AJ19" s="90"/>
      <c r="AK19" s="90"/>
      <c r="AL19" s="90">
        <v>1</v>
      </c>
    </row>
    <row r="20" spans="1:38" x14ac:dyDescent="0.25">
      <c r="A20" s="5" t="s">
        <v>123</v>
      </c>
      <c r="B20" s="90">
        <v>8</v>
      </c>
      <c r="C20" s="90">
        <v>6</v>
      </c>
      <c r="D20" s="90">
        <v>14</v>
      </c>
      <c r="E20" s="90">
        <v>15</v>
      </c>
      <c r="F20" s="90">
        <v>6</v>
      </c>
      <c r="G20" s="90">
        <v>21</v>
      </c>
      <c r="H20" s="90">
        <v>11</v>
      </c>
      <c r="I20" s="90">
        <v>8</v>
      </c>
      <c r="J20" s="90">
        <v>19</v>
      </c>
      <c r="K20" s="90">
        <v>10</v>
      </c>
      <c r="L20" s="90">
        <v>21</v>
      </c>
      <c r="M20" s="90">
        <v>31</v>
      </c>
      <c r="N20" s="90">
        <v>10</v>
      </c>
      <c r="O20" s="90">
        <v>18</v>
      </c>
      <c r="P20" s="90">
        <v>28</v>
      </c>
      <c r="Q20" s="90">
        <v>10</v>
      </c>
      <c r="R20" s="90">
        <v>17</v>
      </c>
      <c r="S20" s="90">
        <v>27</v>
      </c>
      <c r="T20" s="90">
        <v>7</v>
      </c>
      <c r="U20" s="90">
        <v>17</v>
      </c>
      <c r="V20" s="90">
        <v>24</v>
      </c>
      <c r="W20" s="90">
        <v>10</v>
      </c>
      <c r="X20" s="90">
        <v>14</v>
      </c>
      <c r="Y20" s="90">
        <v>24</v>
      </c>
      <c r="Z20" s="90">
        <v>15</v>
      </c>
      <c r="AA20" s="90">
        <v>28</v>
      </c>
      <c r="AB20" s="90">
        <v>43</v>
      </c>
      <c r="AC20" s="90">
        <v>17</v>
      </c>
      <c r="AD20" s="90">
        <v>19</v>
      </c>
      <c r="AE20" s="90">
        <v>36</v>
      </c>
      <c r="AF20" s="90">
        <v>29</v>
      </c>
      <c r="AG20" s="90">
        <v>11</v>
      </c>
      <c r="AH20" s="90">
        <v>40</v>
      </c>
      <c r="AI20" s="90">
        <v>10</v>
      </c>
      <c r="AJ20" s="90">
        <v>5</v>
      </c>
      <c r="AK20" s="90">
        <v>15</v>
      </c>
      <c r="AL20" s="90">
        <v>322</v>
      </c>
    </row>
    <row r="21" spans="1:38" x14ac:dyDescent="0.25">
      <c r="A21" s="38" t="s">
        <v>136</v>
      </c>
      <c r="B21" s="90">
        <v>1</v>
      </c>
      <c r="C21" s="90">
        <v>1</v>
      </c>
      <c r="D21" s="90">
        <v>2</v>
      </c>
      <c r="E21" s="90"/>
      <c r="F21" s="90">
        <v>1</v>
      </c>
      <c r="G21" s="90">
        <v>1</v>
      </c>
      <c r="H21" s="90"/>
      <c r="I21" s="90"/>
      <c r="J21" s="90"/>
      <c r="K21" s="90"/>
      <c r="L21" s="90">
        <v>3</v>
      </c>
      <c r="M21" s="90">
        <v>3</v>
      </c>
      <c r="N21" s="90"/>
      <c r="O21" s="90">
        <v>4</v>
      </c>
      <c r="P21" s="90">
        <v>4</v>
      </c>
      <c r="Q21" s="90"/>
      <c r="R21" s="90">
        <v>2</v>
      </c>
      <c r="S21" s="90">
        <v>2</v>
      </c>
      <c r="T21" s="90"/>
      <c r="U21" s="90">
        <v>1</v>
      </c>
      <c r="V21" s="90">
        <v>1</v>
      </c>
      <c r="W21" s="90"/>
      <c r="X21" s="90">
        <v>3</v>
      </c>
      <c r="Y21" s="90">
        <v>3</v>
      </c>
      <c r="Z21" s="90"/>
      <c r="AA21" s="90">
        <v>2</v>
      </c>
      <c r="AB21" s="90">
        <v>2</v>
      </c>
      <c r="AC21" s="90">
        <v>1</v>
      </c>
      <c r="AD21" s="90">
        <v>5</v>
      </c>
      <c r="AE21" s="90">
        <v>6</v>
      </c>
      <c r="AF21" s="90"/>
      <c r="AG21" s="90"/>
      <c r="AH21" s="90"/>
      <c r="AI21" s="90"/>
      <c r="AJ21" s="90"/>
      <c r="AK21" s="90"/>
      <c r="AL21" s="90">
        <v>24</v>
      </c>
    </row>
    <row r="22" spans="1:38" x14ac:dyDescent="0.25">
      <c r="A22" s="38" t="s">
        <v>17</v>
      </c>
      <c r="B22" s="90">
        <v>1</v>
      </c>
      <c r="C22" s="90"/>
      <c r="D22" s="90">
        <v>1</v>
      </c>
      <c r="E22" s="90">
        <v>5</v>
      </c>
      <c r="F22" s="90">
        <v>1</v>
      </c>
      <c r="G22" s="90">
        <v>6</v>
      </c>
      <c r="H22" s="90">
        <v>5</v>
      </c>
      <c r="I22" s="90">
        <v>2</v>
      </c>
      <c r="J22" s="90">
        <v>7</v>
      </c>
      <c r="K22" s="90">
        <v>3</v>
      </c>
      <c r="L22" s="90">
        <v>1</v>
      </c>
      <c r="M22" s="90">
        <v>4</v>
      </c>
      <c r="N22" s="90">
        <v>3</v>
      </c>
      <c r="O22" s="90">
        <v>2</v>
      </c>
      <c r="P22" s="90">
        <v>5</v>
      </c>
      <c r="Q22" s="90"/>
      <c r="R22" s="90"/>
      <c r="S22" s="90"/>
      <c r="T22" s="90">
        <v>2</v>
      </c>
      <c r="U22" s="90">
        <v>1</v>
      </c>
      <c r="V22" s="90">
        <v>3</v>
      </c>
      <c r="W22" s="90">
        <v>3</v>
      </c>
      <c r="X22" s="90"/>
      <c r="Y22" s="90">
        <v>3</v>
      </c>
      <c r="Z22" s="90">
        <v>1</v>
      </c>
      <c r="AA22" s="90">
        <v>3</v>
      </c>
      <c r="AB22" s="90">
        <v>4</v>
      </c>
      <c r="AC22" s="90">
        <v>1</v>
      </c>
      <c r="AD22" s="90">
        <v>1</v>
      </c>
      <c r="AE22" s="90">
        <v>2</v>
      </c>
      <c r="AF22" s="90">
        <v>4</v>
      </c>
      <c r="AG22" s="90">
        <v>2</v>
      </c>
      <c r="AH22" s="90">
        <v>6</v>
      </c>
      <c r="AI22" s="90">
        <v>4</v>
      </c>
      <c r="AJ22" s="90"/>
      <c r="AK22" s="90">
        <v>4</v>
      </c>
      <c r="AL22" s="90">
        <v>45</v>
      </c>
    </row>
    <row r="23" spans="1:38" x14ac:dyDescent="0.25">
      <c r="A23" s="38" t="s">
        <v>14</v>
      </c>
      <c r="B23" s="90">
        <v>1</v>
      </c>
      <c r="C23" s="90"/>
      <c r="D23" s="90">
        <v>1</v>
      </c>
      <c r="E23" s="90"/>
      <c r="F23" s="90"/>
      <c r="G23" s="90"/>
      <c r="H23" s="90">
        <v>1</v>
      </c>
      <c r="I23" s="90"/>
      <c r="J23" s="90">
        <v>1</v>
      </c>
      <c r="K23" s="90"/>
      <c r="L23" s="90">
        <v>1</v>
      </c>
      <c r="M23" s="90">
        <v>1</v>
      </c>
      <c r="N23" s="90">
        <v>1</v>
      </c>
      <c r="O23" s="90">
        <v>1</v>
      </c>
      <c r="P23" s="90">
        <v>2</v>
      </c>
      <c r="Q23" s="90">
        <v>1</v>
      </c>
      <c r="R23" s="90">
        <v>1</v>
      </c>
      <c r="S23" s="90">
        <v>2</v>
      </c>
      <c r="T23" s="90">
        <v>2</v>
      </c>
      <c r="U23" s="90">
        <v>1</v>
      </c>
      <c r="V23" s="90">
        <v>3</v>
      </c>
      <c r="W23" s="90">
        <v>2</v>
      </c>
      <c r="X23" s="90">
        <v>1</v>
      </c>
      <c r="Y23" s="90">
        <v>3</v>
      </c>
      <c r="Z23" s="90">
        <v>4</v>
      </c>
      <c r="AA23" s="90">
        <v>2</v>
      </c>
      <c r="AB23" s="90">
        <v>6</v>
      </c>
      <c r="AC23" s="90">
        <v>3</v>
      </c>
      <c r="AD23" s="90"/>
      <c r="AE23" s="90">
        <v>3</v>
      </c>
      <c r="AF23" s="90"/>
      <c r="AG23" s="90">
        <v>3</v>
      </c>
      <c r="AH23" s="90">
        <v>3</v>
      </c>
      <c r="AI23" s="90"/>
      <c r="AJ23" s="90"/>
      <c r="AK23" s="90"/>
      <c r="AL23" s="90">
        <v>25</v>
      </c>
    </row>
    <row r="24" spans="1:38" x14ac:dyDescent="0.25">
      <c r="A24" s="38" t="s">
        <v>24</v>
      </c>
      <c r="B24" s="90">
        <v>4</v>
      </c>
      <c r="C24" s="90"/>
      <c r="D24" s="90">
        <v>4</v>
      </c>
      <c r="E24" s="90">
        <v>3</v>
      </c>
      <c r="F24" s="90"/>
      <c r="G24" s="90">
        <v>3</v>
      </c>
      <c r="H24" s="90">
        <v>3</v>
      </c>
      <c r="I24" s="90"/>
      <c r="J24" s="90">
        <v>3</v>
      </c>
      <c r="K24" s="90">
        <v>2</v>
      </c>
      <c r="L24" s="90"/>
      <c r="M24" s="90">
        <v>2</v>
      </c>
      <c r="N24" s="90">
        <v>1</v>
      </c>
      <c r="O24" s="90">
        <v>1</v>
      </c>
      <c r="P24" s="90">
        <v>2</v>
      </c>
      <c r="Q24" s="90"/>
      <c r="R24" s="90"/>
      <c r="S24" s="90"/>
      <c r="T24" s="90">
        <v>1</v>
      </c>
      <c r="U24" s="90">
        <v>3</v>
      </c>
      <c r="V24" s="90">
        <v>4</v>
      </c>
      <c r="W24" s="90">
        <v>1</v>
      </c>
      <c r="X24" s="90">
        <v>2</v>
      </c>
      <c r="Y24" s="90">
        <v>3</v>
      </c>
      <c r="Z24" s="90">
        <v>3</v>
      </c>
      <c r="AA24" s="90">
        <v>2</v>
      </c>
      <c r="AB24" s="90">
        <v>5</v>
      </c>
      <c r="AC24" s="90">
        <v>4</v>
      </c>
      <c r="AD24" s="90">
        <v>1</v>
      </c>
      <c r="AE24" s="90">
        <v>5</v>
      </c>
      <c r="AF24" s="90">
        <v>8</v>
      </c>
      <c r="AG24" s="90"/>
      <c r="AH24" s="90">
        <v>8</v>
      </c>
      <c r="AI24" s="90">
        <v>1</v>
      </c>
      <c r="AJ24" s="90"/>
      <c r="AK24" s="90">
        <v>1</v>
      </c>
      <c r="AL24" s="90">
        <v>40</v>
      </c>
    </row>
    <row r="25" spans="1:38" x14ac:dyDescent="0.25">
      <c r="A25" s="38" t="s">
        <v>13</v>
      </c>
      <c r="B25" s="90"/>
      <c r="C25" s="90">
        <v>1</v>
      </c>
      <c r="D25" s="90">
        <v>1</v>
      </c>
      <c r="E25" s="90">
        <v>1</v>
      </c>
      <c r="F25" s="90">
        <v>1</v>
      </c>
      <c r="G25" s="90">
        <v>2</v>
      </c>
      <c r="H25" s="90"/>
      <c r="I25" s="90"/>
      <c r="J25" s="90"/>
      <c r="K25" s="90">
        <v>1</v>
      </c>
      <c r="L25" s="90">
        <v>2</v>
      </c>
      <c r="M25" s="90">
        <v>3</v>
      </c>
      <c r="N25" s="90"/>
      <c r="O25" s="90">
        <v>5</v>
      </c>
      <c r="P25" s="90">
        <v>5</v>
      </c>
      <c r="Q25" s="90">
        <v>2</v>
      </c>
      <c r="R25" s="90"/>
      <c r="S25" s="90">
        <v>2</v>
      </c>
      <c r="T25" s="90"/>
      <c r="U25" s="90">
        <v>2</v>
      </c>
      <c r="V25" s="90">
        <v>2</v>
      </c>
      <c r="W25" s="90"/>
      <c r="X25" s="90"/>
      <c r="Y25" s="90"/>
      <c r="Z25" s="90"/>
      <c r="AA25" s="90">
        <v>2</v>
      </c>
      <c r="AB25" s="90">
        <v>2</v>
      </c>
      <c r="AC25" s="90"/>
      <c r="AD25" s="90"/>
      <c r="AE25" s="90"/>
      <c r="AF25" s="90">
        <v>1</v>
      </c>
      <c r="AG25" s="90">
        <v>2</v>
      </c>
      <c r="AH25" s="90">
        <v>3</v>
      </c>
      <c r="AI25" s="90"/>
      <c r="AJ25" s="90"/>
      <c r="AK25" s="90"/>
      <c r="AL25" s="90">
        <v>20</v>
      </c>
    </row>
    <row r="26" spans="1:38" x14ac:dyDescent="0.25">
      <c r="A26" s="38" t="s">
        <v>11</v>
      </c>
      <c r="B26" s="90"/>
      <c r="C26" s="90">
        <v>1</v>
      </c>
      <c r="D26" s="90">
        <v>1</v>
      </c>
      <c r="E26" s="90">
        <v>1</v>
      </c>
      <c r="F26" s="90"/>
      <c r="G26" s="90">
        <v>1</v>
      </c>
      <c r="H26" s="90"/>
      <c r="I26" s="90"/>
      <c r="J26" s="90"/>
      <c r="K26" s="90">
        <v>3</v>
      </c>
      <c r="L26" s="90">
        <v>5</v>
      </c>
      <c r="M26" s="90">
        <v>8</v>
      </c>
      <c r="N26" s="90"/>
      <c r="O26" s="90"/>
      <c r="P26" s="90"/>
      <c r="Q26" s="90">
        <v>2</v>
      </c>
      <c r="R26" s="90">
        <v>1</v>
      </c>
      <c r="S26" s="90">
        <v>3</v>
      </c>
      <c r="T26" s="90"/>
      <c r="U26" s="90"/>
      <c r="V26" s="90"/>
      <c r="W26" s="90">
        <v>2</v>
      </c>
      <c r="X26" s="90"/>
      <c r="Y26" s="90">
        <v>2</v>
      </c>
      <c r="Z26" s="90">
        <v>1</v>
      </c>
      <c r="AA26" s="90">
        <v>4</v>
      </c>
      <c r="AB26" s="90">
        <v>5</v>
      </c>
      <c r="AC26" s="90">
        <v>2</v>
      </c>
      <c r="AD26" s="90">
        <v>1</v>
      </c>
      <c r="AE26" s="90">
        <v>3</v>
      </c>
      <c r="AF26" s="90">
        <v>1</v>
      </c>
      <c r="AG26" s="90">
        <v>1</v>
      </c>
      <c r="AH26" s="90">
        <v>2</v>
      </c>
      <c r="AI26" s="90"/>
      <c r="AJ26" s="90">
        <v>1</v>
      </c>
      <c r="AK26" s="90">
        <v>1</v>
      </c>
      <c r="AL26" s="90">
        <v>26</v>
      </c>
    </row>
    <row r="27" spans="1:38" x14ac:dyDescent="0.25">
      <c r="A27" s="38" t="s">
        <v>16</v>
      </c>
      <c r="B27" s="90"/>
      <c r="C27" s="90">
        <v>2</v>
      </c>
      <c r="D27" s="90">
        <v>2</v>
      </c>
      <c r="E27" s="90"/>
      <c r="F27" s="90">
        <v>1</v>
      </c>
      <c r="G27" s="90">
        <v>1</v>
      </c>
      <c r="H27" s="90">
        <v>1</v>
      </c>
      <c r="I27" s="90"/>
      <c r="J27" s="90">
        <v>1</v>
      </c>
      <c r="K27" s="90"/>
      <c r="L27" s="90"/>
      <c r="M27" s="90"/>
      <c r="N27" s="90"/>
      <c r="O27" s="90"/>
      <c r="P27" s="90"/>
      <c r="Q27" s="90">
        <v>1</v>
      </c>
      <c r="R27" s="90">
        <v>1</v>
      </c>
      <c r="S27" s="90">
        <v>2</v>
      </c>
      <c r="T27" s="90"/>
      <c r="U27" s="90">
        <v>1</v>
      </c>
      <c r="V27" s="90">
        <v>1</v>
      </c>
      <c r="W27" s="90"/>
      <c r="X27" s="90">
        <v>1</v>
      </c>
      <c r="Y27" s="90">
        <v>1</v>
      </c>
      <c r="Z27" s="90"/>
      <c r="AA27" s="90">
        <v>3</v>
      </c>
      <c r="AB27" s="90">
        <v>3</v>
      </c>
      <c r="AC27" s="90">
        <v>1</v>
      </c>
      <c r="AD27" s="90">
        <v>1</v>
      </c>
      <c r="AE27" s="90">
        <v>2</v>
      </c>
      <c r="AF27" s="90"/>
      <c r="AG27" s="90">
        <v>3</v>
      </c>
      <c r="AH27" s="90">
        <v>3</v>
      </c>
      <c r="AI27" s="90"/>
      <c r="AJ27" s="90">
        <v>3</v>
      </c>
      <c r="AK27" s="90">
        <v>3</v>
      </c>
      <c r="AL27" s="90">
        <v>19</v>
      </c>
    </row>
    <row r="28" spans="1:38" x14ac:dyDescent="0.25">
      <c r="A28" s="38" t="s">
        <v>135</v>
      </c>
      <c r="B28" s="90"/>
      <c r="C28" s="90"/>
      <c r="D28" s="90"/>
      <c r="E28" s="90">
        <v>1</v>
      </c>
      <c r="F28" s="90">
        <v>1</v>
      </c>
      <c r="G28" s="90">
        <v>2</v>
      </c>
      <c r="H28" s="90"/>
      <c r="I28" s="90">
        <v>2</v>
      </c>
      <c r="J28" s="90">
        <v>2</v>
      </c>
      <c r="K28" s="90"/>
      <c r="L28" s="90"/>
      <c r="M28" s="90"/>
      <c r="N28" s="90">
        <v>1</v>
      </c>
      <c r="O28" s="90"/>
      <c r="P28" s="90">
        <v>1</v>
      </c>
      <c r="Q28" s="90">
        <v>1</v>
      </c>
      <c r="R28" s="90">
        <v>1</v>
      </c>
      <c r="S28" s="90">
        <v>2</v>
      </c>
      <c r="T28" s="90">
        <v>1</v>
      </c>
      <c r="U28" s="90">
        <v>3</v>
      </c>
      <c r="V28" s="90">
        <v>4</v>
      </c>
      <c r="W28" s="90"/>
      <c r="X28" s="90"/>
      <c r="Y28" s="90"/>
      <c r="Z28" s="90"/>
      <c r="AA28" s="90">
        <v>2</v>
      </c>
      <c r="AB28" s="90">
        <v>2</v>
      </c>
      <c r="AC28" s="90">
        <v>1</v>
      </c>
      <c r="AD28" s="90">
        <v>1</v>
      </c>
      <c r="AE28" s="90">
        <v>2</v>
      </c>
      <c r="AF28" s="90">
        <v>2</v>
      </c>
      <c r="AG28" s="90"/>
      <c r="AH28" s="90">
        <v>2</v>
      </c>
      <c r="AI28" s="90">
        <v>1</v>
      </c>
      <c r="AJ28" s="90"/>
      <c r="AK28" s="90">
        <v>1</v>
      </c>
      <c r="AL28" s="90">
        <v>18</v>
      </c>
    </row>
    <row r="29" spans="1:38" x14ac:dyDescent="0.25">
      <c r="A29" s="38" t="s">
        <v>140</v>
      </c>
      <c r="B29" s="90"/>
      <c r="C29" s="90"/>
      <c r="D29" s="90"/>
      <c r="E29" s="90">
        <v>1</v>
      </c>
      <c r="F29" s="90"/>
      <c r="G29" s="90">
        <v>1</v>
      </c>
      <c r="H29" s="90"/>
      <c r="I29" s="90">
        <v>1</v>
      </c>
      <c r="J29" s="90">
        <v>1</v>
      </c>
      <c r="K29" s="90"/>
      <c r="L29" s="90">
        <v>3</v>
      </c>
      <c r="M29" s="90">
        <v>3</v>
      </c>
      <c r="N29" s="90"/>
      <c r="O29" s="90"/>
      <c r="P29" s="90"/>
      <c r="Q29" s="90"/>
      <c r="R29" s="90">
        <v>3</v>
      </c>
      <c r="S29" s="90">
        <v>3</v>
      </c>
      <c r="T29" s="90"/>
      <c r="U29" s="90"/>
      <c r="V29" s="90"/>
      <c r="W29" s="90"/>
      <c r="X29" s="90"/>
      <c r="Y29" s="90"/>
      <c r="Z29" s="90"/>
      <c r="AA29" s="90">
        <v>2</v>
      </c>
      <c r="AB29" s="90">
        <v>2</v>
      </c>
      <c r="AC29" s="90"/>
      <c r="AD29" s="90">
        <v>1</v>
      </c>
      <c r="AE29" s="90">
        <v>1</v>
      </c>
      <c r="AF29" s="90">
        <v>3</v>
      </c>
      <c r="AG29" s="90"/>
      <c r="AH29" s="90">
        <v>3</v>
      </c>
      <c r="AI29" s="90"/>
      <c r="AJ29" s="90">
        <v>1</v>
      </c>
      <c r="AK29" s="90">
        <v>1</v>
      </c>
      <c r="AL29" s="90">
        <v>15</v>
      </c>
    </row>
    <row r="30" spans="1:38" x14ac:dyDescent="0.25">
      <c r="A30" s="38" t="s">
        <v>9</v>
      </c>
      <c r="B30" s="90"/>
      <c r="C30" s="90"/>
      <c r="D30" s="90"/>
      <c r="E30" s="90">
        <v>2</v>
      </c>
      <c r="F30" s="90"/>
      <c r="G30" s="90">
        <v>2</v>
      </c>
      <c r="H30" s="90">
        <v>1</v>
      </c>
      <c r="I30" s="90">
        <v>1</v>
      </c>
      <c r="J30" s="90">
        <v>2</v>
      </c>
      <c r="K30" s="90"/>
      <c r="L30" s="90">
        <v>1</v>
      </c>
      <c r="M30" s="90">
        <v>1</v>
      </c>
      <c r="N30" s="90">
        <v>1</v>
      </c>
      <c r="O30" s="90"/>
      <c r="P30" s="90">
        <v>1</v>
      </c>
      <c r="Q30" s="90"/>
      <c r="R30" s="90">
        <v>1</v>
      </c>
      <c r="S30" s="90">
        <v>1</v>
      </c>
      <c r="T30" s="90"/>
      <c r="U30" s="90">
        <v>2</v>
      </c>
      <c r="V30" s="90">
        <v>2</v>
      </c>
      <c r="W30" s="90">
        <v>1</v>
      </c>
      <c r="X30" s="90">
        <v>2</v>
      </c>
      <c r="Y30" s="90">
        <v>3</v>
      </c>
      <c r="Z30" s="90"/>
      <c r="AA30" s="90">
        <v>1</v>
      </c>
      <c r="AB30" s="90">
        <v>1</v>
      </c>
      <c r="AC30" s="90">
        <v>1</v>
      </c>
      <c r="AD30" s="90">
        <v>3</v>
      </c>
      <c r="AE30" s="90">
        <v>4</v>
      </c>
      <c r="AF30" s="90"/>
      <c r="AG30" s="90"/>
      <c r="AH30" s="90"/>
      <c r="AI30" s="90">
        <v>1</v>
      </c>
      <c r="AJ30" s="90"/>
      <c r="AK30" s="90">
        <v>1</v>
      </c>
      <c r="AL30" s="90">
        <v>18</v>
      </c>
    </row>
    <row r="31" spans="1:38" x14ac:dyDescent="0.25">
      <c r="A31" s="38" t="s">
        <v>138</v>
      </c>
      <c r="B31" s="90"/>
      <c r="C31" s="90"/>
      <c r="D31" s="90"/>
      <c r="E31" s="90"/>
      <c r="F31" s="90">
        <v>1</v>
      </c>
      <c r="G31" s="90">
        <v>1</v>
      </c>
      <c r="H31" s="90"/>
      <c r="I31" s="90"/>
      <c r="J31" s="90"/>
      <c r="K31" s="90"/>
      <c r="L31" s="90">
        <v>1</v>
      </c>
      <c r="M31" s="90">
        <v>1</v>
      </c>
      <c r="N31" s="90">
        <v>3</v>
      </c>
      <c r="O31" s="90">
        <v>2</v>
      </c>
      <c r="P31" s="90">
        <v>5</v>
      </c>
      <c r="Q31" s="90"/>
      <c r="R31" s="90"/>
      <c r="S31" s="90"/>
      <c r="T31" s="90"/>
      <c r="U31" s="90">
        <v>1</v>
      </c>
      <c r="V31" s="90">
        <v>1</v>
      </c>
      <c r="W31" s="90"/>
      <c r="X31" s="90">
        <v>2</v>
      </c>
      <c r="Y31" s="90">
        <v>2</v>
      </c>
      <c r="Z31" s="90">
        <v>2</v>
      </c>
      <c r="AA31" s="90">
        <v>3</v>
      </c>
      <c r="AB31" s="90">
        <v>5</v>
      </c>
      <c r="AC31" s="90">
        <v>1</v>
      </c>
      <c r="AD31" s="90">
        <v>1</v>
      </c>
      <c r="AE31" s="90">
        <v>2</v>
      </c>
      <c r="AF31" s="90">
        <v>4</v>
      </c>
      <c r="AG31" s="90"/>
      <c r="AH31" s="90">
        <v>4</v>
      </c>
      <c r="AI31" s="90">
        <v>2</v>
      </c>
      <c r="AJ31" s="90"/>
      <c r="AK31" s="90">
        <v>2</v>
      </c>
      <c r="AL31" s="90">
        <v>23</v>
      </c>
    </row>
    <row r="32" spans="1:38" x14ac:dyDescent="0.25">
      <c r="A32" s="38" t="s">
        <v>274</v>
      </c>
      <c r="B32" s="90">
        <v>1</v>
      </c>
      <c r="C32" s="90">
        <v>1</v>
      </c>
      <c r="D32" s="90">
        <v>2</v>
      </c>
      <c r="E32" s="90">
        <v>1</v>
      </c>
      <c r="F32" s="90"/>
      <c r="G32" s="90">
        <v>1</v>
      </c>
      <c r="H32" s="90"/>
      <c r="I32" s="90">
        <v>2</v>
      </c>
      <c r="J32" s="90">
        <v>2</v>
      </c>
      <c r="K32" s="90">
        <v>1</v>
      </c>
      <c r="L32" s="90">
        <v>3</v>
      </c>
      <c r="M32" s="90">
        <v>4</v>
      </c>
      <c r="N32" s="90"/>
      <c r="O32" s="90">
        <v>1</v>
      </c>
      <c r="P32" s="90">
        <v>1</v>
      </c>
      <c r="Q32" s="90">
        <v>3</v>
      </c>
      <c r="R32" s="90">
        <v>3</v>
      </c>
      <c r="S32" s="90">
        <v>6</v>
      </c>
      <c r="T32" s="90"/>
      <c r="U32" s="90">
        <v>2</v>
      </c>
      <c r="V32" s="90">
        <v>2</v>
      </c>
      <c r="W32" s="90">
        <v>1</v>
      </c>
      <c r="X32" s="90">
        <v>2</v>
      </c>
      <c r="Y32" s="90">
        <v>3</v>
      </c>
      <c r="Z32" s="90">
        <v>3</v>
      </c>
      <c r="AA32" s="90">
        <v>1</v>
      </c>
      <c r="AB32" s="90">
        <v>4</v>
      </c>
      <c r="AC32" s="90"/>
      <c r="AD32" s="90">
        <v>3</v>
      </c>
      <c r="AE32" s="90">
        <v>3</v>
      </c>
      <c r="AF32" s="90">
        <v>6</v>
      </c>
      <c r="AG32" s="90"/>
      <c r="AH32" s="90">
        <v>6</v>
      </c>
      <c r="AI32" s="90">
        <v>1</v>
      </c>
      <c r="AJ32" s="90"/>
      <c r="AK32" s="90">
        <v>1</v>
      </c>
      <c r="AL32" s="90">
        <v>35</v>
      </c>
    </row>
    <row r="33" spans="1:38" x14ac:dyDescent="0.25">
      <c r="A33" s="38" t="s">
        <v>132</v>
      </c>
      <c r="B33" s="90"/>
      <c r="C33" s="90"/>
      <c r="D33" s="90"/>
      <c r="E33" s="90"/>
      <c r="F33" s="90"/>
      <c r="G33" s="90"/>
      <c r="H33" s="90"/>
      <c r="I33" s="90"/>
      <c r="J33" s="90"/>
      <c r="K33" s="90"/>
      <c r="L33" s="90">
        <v>1</v>
      </c>
      <c r="M33" s="90">
        <v>1</v>
      </c>
      <c r="N33" s="90"/>
      <c r="O33" s="90">
        <v>1</v>
      </c>
      <c r="P33" s="90">
        <v>1</v>
      </c>
      <c r="Q33" s="90"/>
      <c r="R33" s="90">
        <v>3</v>
      </c>
      <c r="S33" s="90">
        <v>3</v>
      </c>
      <c r="T33" s="90">
        <v>1</v>
      </c>
      <c r="U33" s="90"/>
      <c r="V33" s="90">
        <v>1</v>
      </c>
      <c r="W33" s="90"/>
      <c r="X33" s="90"/>
      <c r="Y33" s="90"/>
      <c r="Z33" s="90">
        <v>1</v>
      </c>
      <c r="AA33" s="90"/>
      <c r="AB33" s="90">
        <v>1</v>
      </c>
      <c r="AC33" s="90">
        <v>2</v>
      </c>
      <c r="AD33" s="90"/>
      <c r="AE33" s="90">
        <v>2</v>
      </c>
      <c r="AF33" s="90"/>
      <c r="AG33" s="90"/>
      <c r="AH33" s="90"/>
      <c r="AI33" s="90"/>
      <c r="AJ33" s="90"/>
      <c r="AK33" s="90"/>
      <c r="AL33" s="90">
        <v>9</v>
      </c>
    </row>
    <row r="34" spans="1:38" x14ac:dyDescent="0.25">
      <c r="A34" s="38" t="s">
        <v>137</v>
      </c>
      <c r="B34" s="90"/>
      <c r="C34" s="90"/>
      <c r="D34" s="90"/>
      <c r="E34" s="90"/>
      <c r="F34" s="90"/>
      <c r="G34" s="90"/>
      <c r="H34" s="90"/>
      <c r="I34" s="90"/>
      <c r="J34" s="90"/>
      <c r="K34" s="90"/>
      <c r="L34" s="90"/>
      <c r="M34" s="90"/>
      <c r="N34" s="90"/>
      <c r="O34" s="90">
        <v>1</v>
      </c>
      <c r="P34" s="90">
        <v>1</v>
      </c>
      <c r="Q34" s="90"/>
      <c r="R34" s="90"/>
      <c r="S34" s="90"/>
      <c r="T34" s="90"/>
      <c r="U34" s="90"/>
      <c r="V34" s="90"/>
      <c r="W34" s="90"/>
      <c r="X34" s="90"/>
      <c r="Y34" s="90"/>
      <c r="Z34" s="90"/>
      <c r="AA34" s="90"/>
      <c r="AB34" s="90"/>
      <c r="AC34" s="90"/>
      <c r="AD34" s="90">
        <v>1</v>
      </c>
      <c r="AE34" s="90">
        <v>1</v>
      </c>
      <c r="AF34" s="90"/>
      <c r="AG34" s="90"/>
      <c r="AH34" s="90"/>
      <c r="AI34" s="90"/>
      <c r="AJ34" s="90"/>
      <c r="AK34" s="90"/>
      <c r="AL34" s="90">
        <v>2</v>
      </c>
    </row>
    <row r="35" spans="1:38" x14ac:dyDescent="0.25">
      <c r="A35" s="38" t="s">
        <v>111</v>
      </c>
      <c r="B35" s="90"/>
      <c r="C35" s="90"/>
      <c r="D35" s="90"/>
      <c r="E35" s="90"/>
      <c r="F35" s="90"/>
      <c r="G35" s="90"/>
      <c r="H35" s="90"/>
      <c r="I35" s="90"/>
      <c r="J35" s="90"/>
      <c r="K35" s="90"/>
      <c r="L35" s="90"/>
      <c r="M35" s="90"/>
      <c r="N35" s="90"/>
      <c r="O35" s="90"/>
      <c r="P35" s="90"/>
      <c r="Q35" s="90"/>
      <c r="R35" s="90">
        <v>1</v>
      </c>
      <c r="S35" s="90">
        <v>1</v>
      </c>
      <c r="T35" s="90"/>
      <c r="U35" s="90"/>
      <c r="V35" s="90"/>
      <c r="W35" s="90"/>
      <c r="X35" s="90">
        <v>1</v>
      </c>
      <c r="Y35" s="90">
        <v>1</v>
      </c>
      <c r="Z35" s="90"/>
      <c r="AA35" s="90">
        <v>1</v>
      </c>
      <c r="AB35" s="90">
        <v>1</v>
      </c>
      <c r="AC35" s="90"/>
      <c r="AD35" s="90"/>
      <c r="AE35" s="90"/>
      <c r="AF35" s="90"/>
      <c r="AG35" s="90"/>
      <c r="AH35" s="90"/>
      <c r="AI35" s="90"/>
      <c r="AJ35" s="90"/>
      <c r="AK35" s="90"/>
      <c r="AL35" s="90">
        <v>3</v>
      </c>
    </row>
    <row r="36" spans="1:38" x14ac:dyDescent="0.25">
      <c r="A36" s="5" t="s">
        <v>0</v>
      </c>
      <c r="B36" s="90">
        <v>41</v>
      </c>
      <c r="C36" s="90">
        <v>11</v>
      </c>
      <c r="D36" s="90">
        <v>52</v>
      </c>
      <c r="E36" s="90">
        <v>34</v>
      </c>
      <c r="F36" s="90">
        <v>12</v>
      </c>
      <c r="G36" s="90">
        <v>46</v>
      </c>
      <c r="H36" s="90">
        <v>23</v>
      </c>
      <c r="I36" s="90">
        <v>22</v>
      </c>
      <c r="J36" s="90">
        <v>45</v>
      </c>
      <c r="K36" s="90">
        <v>22</v>
      </c>
      <c r="L36" s="90">
        <v>24</v>
      </c>
      <c r="M36" s="90">
        <v>46</v>
      </c>
      <c r="N36" s="90">
        <v>19</v>
      </c>
      <c r="O36" s="90">
        <v>28</v>
      </c>
      <c r="P36" s="90">
        <v>47</v>
      </c>
      <c r="Q36" s="90">
        <v>24</v>
      </c>
      <c r="R36" s="90">
        <v>31</v>
      </c>
      <c r="S36" s="90">
        <v>55</v>
      </c>
      <c r="T36" s="90">
        <v>24</v>
      </c>
      <c r="U36" s="90">
        <v>29</v>
      </c>
      <c r="V36" s="90">
        <v>53</v>
      </c>
      <c r="W36" s="90">
        <v>22</v>
      </c>
      <c r="X36" s="90">
        <v>37</v>
      </c>
      <c r="Y36" s="90">
        <v>59</v>
      </c>
      <c r="Z36" s="90">
        <v>36</v>
      </c>
      <c r="AA36" s="90">
        <v>62</v>
      </c>
      <c r="AB36" s="90">
        <v>98</v>
      </c>
      <c r="AC36" s="90">
        <v>47</v>
      </c>
      <c r="AD36" s="90">
        <v>55</v>
      </c>
      <c r="AE36" s="90">
        <v>102</v>
      </c>
      <c r="AF36" s="90">
        <v>86</v>
      </c>
      <c r="AG36" s="90">
        <v>8</v>
      </c>
      <c r="AH36" s="90">
        <v>94</v>
      </c>
      <c r="AI36" s="90">
        <v>20</v>
      </c>
      <c r="AJ36" s="90">
        <v>3</v>
      </c>
      <c r="AK36" s="90">
        <v>23</v>
      </c>
      <c r="AL36" s="90">
        <v>720</v>
      </c>
    </row>
    <row r="37" spans="1:38" x14ac:dyDescent="0.25">
      <c r="A37" s="38" t="s">
        <v>1</v>
      </c>
      <c r="B37" s="90">
        <v>16</v>
      </c>
      <c r="C37" s="90">
        <v>1</v>
      </c>
      <c r="D37" s="90">
        <v>17</v>
      </c>
      <c r="E37" s="90">
        <v>3</v>
      </c>
      <c r="F37" s="90">
        <v>1</v>
      </c>
      <c r="G37" s="90">
        <v>4</v>
      </c>
      <c r="H37" s="90">
        <v>4</v>
      </c>
      <c r="I37" s="90">
        <v>1</v>
      </c>
      <c r="J37" s="90">
        <v>5</v>
      </c>
      <c r="K37" s="90">
        <v>3</v>
      </c>
      <c r="L37" s="90">
        <v>5</v>
      </c>
      <c r="M37" s="90">
        <v>8</v>
      </c>
      <c r="N37" s="90">
        <v>3</v>
      </c>
      <c r="O37" s="90">
        <v>3</v>
      </c>
      <c r="P37" s="90">
        <v>6</v>
      </c>
      <c r="Q37" s="90">
        <v>4</v>
      </c>
      <c r="R37" s="90">
        <v>1</v>
      </c>
      <c r="S37" s="90">
        <v>5</v>
      </c>
      <c r="T37" s="90">
        <v>6</v>
      </c>
      <c r="U37" s="90">
        <v>6</v>
      </c>
      <c r="V37" s="90">
        <v>12</v>
      </c>
      <c r="W37" s="90">
        <v>3</v>
      </c>
      <c r="X37" s="90">
        <v>4</v>
      </c>
      <c r="Y37" s="90">
        <v>7</v>
      </c>
      <c r="Z37" s="90">
        <v>7</v>
      </c>
      <c r="AA37" s="90">
        <v>4</v>
      </c>
      <c r="AB37" s="90">
        <v>11</v>
      </c>
      <c r="AC37" s="90">
        <v>7</v>
      </c>
      <c r="AD37" s="90">
        <v>14</v>
      </c>
      <c r="AE37" s="90">
        <v>21</v>
      </c>
      <c r="AF37" s="90">
        <v>15</v>
      </c>
      <c r="AG37" s="90">
        <v>2</v>
      </c>
      <c r="AH37" s="90">
        <v>17</v>
      </c>
      <c r="AI37" s="90">
        <v>2</v>
      </c>
      <c r="AJ37" s="90"/>
      <c r="AK37" s="90">
        <v>2</v>
      </c>
      <c r="AL37" s="90">
        <v>115</v>
      </c>
    </row>
    <row r="38" spans="1:38" x14ac:dyDescent="0.25">
      <c r="A38" s="38" t="s">
        <v>4</v>
      </c>
      <c r="B38" s="90">
        <v>5</v>
      </c>
      <c r="C38" s="90"/>
      <c r="D38" s="90">
        <v>5</v>
      </c>
      <c r="E38" s="90">
        <v>4</v>
      </c>
      <c r="F38" s="90">
        <v>2</v>
      </c>
      <c r="G38" s="90">
        <v>6</v>
      </c>
      <c r="H38" s="90">
        <v>4</v>
      </c>
      <c r="I38" s="90">
        <v>4</v>
      </c>
      <c r="J38" s="90">
        <v>8</v>
      </c>
      <c r="K38" s="90">
        <v>5</v>
      </c>
      <c r="L38" s="90">
        <v>1</v>
      </c>
      <c r="M38" s="90">
        <v>6</v>
      </c>
      <c r="N38" s="90">
        <v>1</v>
      </c>
      <c r="O38" s="90">
        <v>1</v>
      </c>
      <c r="P38" s="90">
        <v>2</v>
      </c>
      <c r="Q38" s="90"/>
      <c r="R38" s="90">
        <v>5</v>
      </c>
      <c r="S38" s="90">
        <v>5</v>
      </c>
      <c r="T38" s="90">
        <v>2</v>
      </c>
      <c r="U38" s="90">
        <v>3</v>
      </c>
      <c r="V38" s="90">
        <v>5</v>
      </c>
      <c r="W38" s="90">
        <v>1</v>
      </c>
      <c r="X38" s="90">
        <v>3</v>
      </c>
      <c r="Y38" s="90">
        <v>4</v>
      </c>
      <c r="Z38" s="90">
        <v>2</v>
      </c>
      <c r="AA38" s="90">
        <v>5</v>
      </c>
      <c r="AB38" s="90">
        <v>7</v>
      </c>
      <c r="AC38" s="90">
        <v>6</v>
      </c>
      <c r="AD38" s="90">
        <v>4</v>
      </c>
      <c r="AE38" s="90">
        <v>10</v>
      </c>
      <c r="AF38" s="90">
        <v>11</v>
      </c>
      <c r="AG38" s="90">
        <v>2</v>
      </c>
      <c r="AH38" s="90">
        <v>13</v>
      </c>
      <c r="AI38" s="90">
        <v>3</v>
      </c>
      <c r="AJ38" s="90"/>
      <c r="AK38" s="90">
        <v>3</v>
      </c>
      <c r="AL38" s="90">
        <v>74</v>
      </c>
    </row>
    <row r="39" spans="1:38" x14ac:dyDescent="0.25">
      <c r="A39" s="38" t="s">
        <v>6</v>
      </c>
      <c r="B39" s="90">
        <v>5</v>
      </c>
      <c r="C39" s="90">
        <v>2</v>
      </c>
      <c r="D39" s="90">
        <v>7</v>
      </c>
      <c r="E39" s="90">
        <v>7</v>
      </c>
      <c r="F39" s="90">
        <v>1</v>
      </c>
      <c r="G39" s="90">
        <v>8</v>
      </c>
      <c r="H39" s="90">
        <v>2</v>
      </c>
      <c r="I39" s="90">
        <v>1</v>
      </c>
      <c r="J39" s="90">
        <v>3</v>
      </c>
      <c r="K39" s="90">
        <v>1</v>
      </c>
      <c r="L39" s="90">
        <v>1</v>
      </c>
      <c r="M39" s="90">
        <v>2</v>
      </c>
      <c r="N39" s="90">
        <v>3</v>
      </c>
      <c r="O39" s="90"/>
      <c r="P39" s="90">
        <v>3</v>
      </c>
      <c r="Q39" s="90">
        <v>2</v>
      </c>
      <c r="R39" s="90">
        <v>4</v>
      </c>
      <c r="S39" s="90">
        <v>6</v>
      </c>
      <c r="T39" s="90">
        <v>5</v>
      </c>
      <c r="U39" s="90">
        <v>3</v>
      </c>
      <c r="V39" s="90">
        <v>8</v>
      </c>
      <c r="W39" s="90">
        <v>6</v>
      </c>
      <c r="X39" s="90">
        <v>5</v>
      </c>
      <c r="Y39" s="90">
        <v>11</v>
      </c>
      <c r="Z39" s="90">
        <v>9</v>
      </c>
      <c r="AA39" s="90">
        <v>1</v>
      </c>
      <c r="AB39" s="90">
        <v>10</v>
      </c>
      <c r="AC39" s="90">
        <v>3</v>
      </c>
      <c r="AD39" s="90"/>
      <c r="AE39" s="90">
        <v>3</v>
      </c>
      <c r="AF39" s="90">
        <v>3</v>
      </c>
      <c r="AG39" s="90"/>
      <c r="AH39" s="90">
        <v>3</v>
      </c>
      <c r="AI39" s="90">
        <v>3</v>
      </c>
      <c r="AJ39" s="90">
        <v>1</v>
      </c>
      <c r="AK39" s="90">
        <v>4</v>
      </c>
      <c r="AL39" s="90">
        <v>68</v>
      </c>
    </row>
    <row r="40" spans="1:38" x14ac:dyDescent="0.25">
      <c r="A40" s="38" t="s">
        <v>22</v>
      </c>
      <c r="B40" s="90">
        <v>2</v>
      </c>
      <c r="C40" s="90">
        <v>2</v>
      </c>
      <c r="D40" s="90">
        <v>4</v>
      </c>
      <c r="E40" s="90">
        <v>1</v>
      </c>
      <c r="F40" s="90"/>
      <c r="G40" s="90">
        <v>1</v>
      </c>
      <c r="H40" s="90">
        <v>1</v>
      </c>
      <c r="I40" s="90">
        <v>3</v>
      </c>
      <c r="J40" s="90">
        <v>4</v>
      </c>
      <c r="K40" s="90">
        <v>1</v>
      </c>
      <c r="L40" s="90">
        <v>1</v>
      </c>
      <c r="M40" s="90">
        <v>2</v>
      </c>
      <c r="N40" s="90"/>
      <c r="O40" s="90">
        <v>3</v>
      </c>
      <c r="P40" s="90">
        <v>3</v>
      </c>
      <c r="Q40" s="90"/>
      <c r="R40" s="90">
        <v>1</v>
      </c>
      <c r="S40" s="90">
        <v>1</v>
      </c>
      <c r="T40" s="90"/>
      <c r="U40" s="90"/>
      <c r="V40" s="90"/>
      <c r="W40" s="90">
        <v>1</v>
      </c>
      <c r="X40" s="90">
        <v>1</v>
      </c>
      <c r="Y40" s="90">
        <v>2</v>
      </c>
      <c r="Z40" s="90">
        <v>3</v>
      </c>
      <c r="AA40" s="90">
        <v>2</v>
      </c>
      <c r="AB40" s="90">
        <v>5</v>
      </c>
      <c r="AC40" s="90"/>
      <c r="AD40" s="90">
        <v>3</v>
      </c>
      <c r="AE40" s="90">
        <v>3</v>
      </c>
      <c r="AF40" s="90">
        <v>5</v>
      </c>
      <c r="AG40" s="90"/>
      <c r="AH40" s="90">
        <v>5</v>
      </c>
      <c r="AI40" s="90">
        <v>4</v>
      </c>
      <c r="AJ40" s="90"/>
      <c r="AK40" s="90">
        <v>4</v>
      </c>
      <c r="AL40" s="90">
        <v>34</v>
      </c>
    </row>
    <row r="41" spans="1:38" x14ac:dyDescent="0.25">
      <c r="A41" s="38" t="s">
        <v>19</v>
      </c>
      <c r="B41" s="90"/>
      <c r="C41" s="90">
        <v>2</v>
      </c>
      <c r="D41" s="90">
        <v>2</v>
      </c>
      <c r="E41" s="90">
        <v>1</v>
      </c>
      <c r="F41" s="90">
        <v>1</v>
      </c>
      <c r="G41" s="90">
        <v>2</v>
      </c>
      <c r="H41" s="90">
        <v>1</v>
      </c>
      <c r="I41" s="90">
        <v>1</v>
      </c>
      <c r="J41" s="90">
        <v>2</v>
      </c>
      <c r="K41" s="90">
        <v>1</v>
      </c>
      <c r="L41" s="90">
        <v>1</v>
      </c>
      <c r="M41" s="90">
        <v>2</v>
      </c>
      <c r="N41" s="90">
        <v>1</v>
      </c>
      <c r="O41" s="90">
        <v>2</v>
      </c>
      <c r="P41" s="90">
        <v>3</v>
      </c>
      <c r="Q41" s="90">
        <v>1</v>
      </c>
      <c r="R41" s="90">
        <v>2</v>
      </c>
      <c r="S41" s="90">
        <v>3</v>
      </c>
      <c r="T41" s="90">
        <v>1</v>
      </c>
      <c r="U41" s="90">
        <v>1</v>
      </c>
      <c r="V41" s="90">
        <v>2</v>
      </c>
      <c r="W41" s="90"/>
      <c r="X41" s="90">
        <v>1</v>
      </c>
      <c r="Y41" s="90">
        <v>1</v>
      </c>
      <c r="Z41" s="90">
        <v>1</v>
      </c>
      <c r="AA41" s="90">
        <v>3</v>
      </c>
      <c r="AB41" s="90">
        <v>4</v>
      </c>
      <c r="AC41" s="90">
        <v>4</v>
      </c>
      <c r="AD41" s="90">
        <v>4</v>
      </c>
      <c r="AE41" s="90">
        <v>8</v>
      </c>
      <c r="AF41" s="90">
        <v>2</v>
      </c>
      <c r="AG41" s="90"/>
      <c r="AH41" s="90">
        <v>2</v>
      </c>
      <c r="AI41" s="90"/>
      <c r="AJ41" s="90"/>
      <c r="AK41" s="90"/>
      <c r="AL41" s="90">
        <v>31</v>
      </c>
    </row>
    <row r="42" spans="1:38" x14ac:dyDescent="0.25">
      <c r="A42" s="38" t="s">
        <v>10</v>
      </c>
      <c r="B42" s="90">
        <v>6</v>
      </c>
      <c r="C42" s="90"/>
      <c r="D42" s="90">
        <v>6</v>
      </c>
      <c r="E42" s="90">
        <v>6</v>
      </c>
      <c r="F42" s="90"/>
      <c r="G42" s="90">
        <v>6</v>
      </c>
      <c r="H42" s="90">
        <v>4</v>
      </c>
      <c r="I42" s="90"/>
      <c r="J42" s="90">
        <v>4</v>
      </c>
      <c r="K42" s="90">
        <v>4</v>
      </c>
      <c r="L42" s="90"/>
      <c r="M42" s="90">
        <v>4</v>
      </c>
      <c r="N42" s="90">
        <v>6</v>
      </c>
      <c r="O42" s="90">
        <v>2</v>
      </c>
      <c r="P42" s="90">
        <v>8</v>
      </c>
      <c r="Q42" s="90">
        <v>2</v>
      </c>
      <c r="R42" s="90"/>
      <c r="S42" s="90">
        <v>2</v>
      </c>
      <c r="T42" s="90">
        <v>2</v>
      </c>
      <c r="U42" s="90">
        <v>1</v>
      </c>
      <c r="V42" s="90">
        <v>3</v>
      </c>
      <c r="W42" s="90">
        <v>1</v>
      </c>
      <c r="X42" s="90">
        <v>3</v>
      </c>
      <c r="Y42" s="90">
        <v>4</v>
      </c>
      <c r="Z42" s="90">
        <v>3</v>
      </c>
      <c r="AA42" s="90">
        <v>4</v>
      </c>
      <c r="AB42" s="90">
        <v>7</v>
      </c>
      <c r="AC42" s="90">
        <v>6</v>
      </c>
      <c r="AD42" s="90">
        <v>4</v>
      </c>
      <c r="AE42" s="90">
        <v>10</v>
      </c>
      <c r="AF42" s="90">
        <v>15</v>
      </c>
      <c r="AG42" s="90"/>
      <c r="AH42" s="90">
        <v>15</v>
      </c>
      <c r="AI42" s="90"/>
      <c r="AJ42" s="90"/>
      <c r="AK42" s="90"/>
      <c r="AL42" s="90">
        <v>69</v>
      </c>
    </row>
    <row r="43" spans="1:38" x14ac:dyDescent="0.25">
      <c r="A43" s="38" t="s">
        <v>3</v>
      </c>
      <c r="B43" s="90">
        <v>3</v>
      </c>
      <c r="C43" s="90"/>
      <c r="D43" s="90">
        <v>3</v>
      </c>
      <c r="E43" s="90">
        <v>6</v>
      </c>
      <c r="F43" s="90">
        <v>2</v>
      </c>
      <c r="G43" s="90">
        <v>8</v>
      </c>
      <c r="H43" s="90">
        <v>1</v>
      </c>
      <c r="I43" s="90">
        <v>4</v>
      </c>
      <c r="J43" s="90">
        <v>5</v>
      </c>
      <c r="K43" s="90">
        <v>4</v>
      </c>
      <c r="L43" s="90">
        <v>4</v>
      </c>
      <c r="M43" s="90">
        <v>8</v>
      </c>
      <c r="N43" s="90">
        <v>2</v>
      </c>
      <c r="O43" s="90">
        <v>7</v>
      </c>
      <c r="P43" s="90">
        <v>9</v>
      </c>
      <c r="Q43" s="90">
        <v>2</v>
      </c>
      <c r="R43" s="90">
        <v>6</v>
      </c>
      <c r="S43" s="90">
        <v>8</v>
      </c>
      <c r="T43" s="90">
        <v>2</v>
      </c>
      <c r="U43" s="90">
        <v>5</v>
      </c>
      <c r="V43" s="90">
        <v>7</v>
      </c>
      <c r="W43" s="90">
        <v>4</v>
      </c>
      <c r="X43" s="90">
        <v>3</v>
      </c>
      <c r="Y43" s="90">
        <v>7</v>
      </c>
      <c r="Z43" s="90">
        <v>5</v>
      </c>
      <c r="AA43" s="90">
        <v>5</v>
      </c>
      <c r="AB43" s="90">
        <v>10</v>
      </c>
      <c r="AC43" s="90">
        <v>6</v>
      </c>
      <c r="AD43" s="90">
        <v>4</v>
      </c>
      <c r="AE43" s="90">
        <v>10</v>
      </c>
      <c r="AF43" s="90">
        <v>10</v>
      </c>
      <c r="AG43" s="90"/>
      <c r="AH43" s="90">
        <v>10</v>
      </c>
      <c r="AI43" s="90">
        <v>2</v>
      </c>
      <c r="AJ43" s="90"/>
      <c r="AK43" s="90">
        <v>2</v>
      </c>
      <c r="AL43" s="90">
        <v>87</v>
      </c>
    </row>
    <row r="44" spans="1:38" x14ac:dyDescent="0.25">
      <c r="A44" s="38" t="s">
        <v>130</v>
      </c>
      <c r="B44" s="90">
        <v>1</v>
      </c>
      <c r="C44" s="90">
        <v>1</v>
      </c>
      <c r="D44" s="90">
        <v>2</v>
      </c>
      <c r="E44" s="90">
        <v>1</v>
      </c>
      <c r="F44" s="90">
        <v>1</v>
      </c>
      <c r="G44" s="90">
        <v>2</v>
      </c>
      <c r="H44" s="90">
        <v>3</v>
      </c>
      <c r="I44" s="90">
        <v>3</v>
      </c>
      <c r="J44" s="90">
        <v>6</v>
      </c>
      <c r="K44" s="90"/>
      <c r="L44" s="90">
        <v>2</v>
      </c>
      <c r="M44" s="90">
        <v>2</v>
      </c>
      <c r="N44" s="90"/>
      <c r="O44" s="90">
        <v>1</v>
      </c>
      <c r="P44" s="90">
        <v>1</v>
      </c>
      <c r="Q44" s="90">
        <v>6</v>
      </c>
      <c r="R44" s="90">
        <v>4</v>
      </c>
      <c r="S44" s="90">
        <v>10</v>
      </c>
      <c r="T44" s="90">
        <v>1</v>
      </c>
      <c r="U44" s="90">
        <v>1</v>
      </c>
      <c r="V44" s="90">
        <v>2</v>
      </c>
      <c r="W44" s="90"/>
      <c r="X44" s="90"/>
      <c r="Y44" s="90"/>
      <c r="Z44" s="90">
        <v>3</v>
      </c>
      <c r="AA44" s="90">
        <v>3</v>
      </c>
      <c r="AB44" s="90">
        <v>6</v>
      </c>
      <c r="AC44" s="90">
        <v>4</v>
      </c>
      <c r="AD44" s="90">
        <v>2</v>
      </c>
      <c r="AE44" s="90">
        <v>6</v>
      </c>
      <c r="AF44" s="90">
        <v>7</v>
      </c>
      <c r="AG44" s="90"/>
      <c r="AH44" s="90">
        <v>7</v>
      </c>
      <c r="AI44" s="90">
        <v>1</v>
      </c>
      <c r="AJ44" s="90">
        <v>1</v>
      </c>
      <c r="AK44" s="90">
        <v>2</v>
      </c>
      <c r="AL44" s="90">
        <v>46</v>
      </c>
    </row>
    <row r="45" spans="1:38" x14ac:dyDescent="0.25">
      <c r="A45" s="38" t="s">
        <v>2</v>
      </c>
      <c r="B45" s="90">
        <v>1</v>
      </c>
      <c r="C45" s="90">
        <v>1</v>
      </c>
      <c r="D45" s="90">
        <v>2</v>
      </c>
      <c r="E45" s="90">
        <v>1</v>
      </c>
      <c r="F45" s="90">
        <v>2</v>
      </c>
      <c r="G45" s="90">
        <v>3</v>
      </c>
      <c r="H45" s="90"/>
      <c r="I45" s="90">
        <v>2</v>
      </c>
      <c r="J45" s="90">
        <v>2</v>
      </c>
      <c r="K45" s="90">
        <v>1</v>
      </c>
      <c r="L45" s="90">
        <v>1</v>
      </c>
      <c r="M45" s="90">
        <v>2</v>
      </c>
      <c r="N45" s="90"/>
      <c r="O45" s="90">
        <v>1</v>
      </c>
      <c r="P45" s="90">
        <v>1</v>
      </c>
      <c r="Q45" s="90">
        <v>1</v>
      </c>
      <c r="R45" s="90">
        <v>3</v>
      </c>
      <c r="S45" s="90">
        <v>4</v>
      </c>
      <c r="T45" s="90">
        <v>2</v>
      </c>
      <c r="U45" s="90">
        <v>1</v>
      </c>
      <c r="V45" s="90">
        <v>3</v>
      </c>
      <c r="W45" s="90">
        <v>4</v>
      </c>
      <c r="X45" s="90">
        <v>1</v>
      </c>
      <c r="Y45" s="90">
        <v>5</v>
      </c>
      <c r="Z45" s="90">
        <v>2</v>
      </c>
      <c r="AA45" s="90">
        <v>5</v>
      </c>
      <c r="AB45" s="90">
        <v>7</v>
      </c>
      <c r="AC45" s="90">
        <v>4</v>
      </c>
      <c r="AD45" s="90"/>
      <c r="AE45" s="90">
        <v>4</v>
      </c>
      <c r="AF45" s="90">
        <v>7</v>
      </c>
      <c r="AG45" s="90"/>
      <c r="AH45" s="90">
        <v>7</v>
      </c>
      <c r="AI45" s="90">
        <v>3</v>
      </c>
      <c r="AJ45" s="90">
        <v>1</v>
      </c>
      <c r="AK45" s="90">
        <v>4</v>
      </c>
      <c r="AL45" s="90">
        <v>44</v>
      </c>
    </row>
    <row r="46" spans="1:38" x14ac:dyDescent="0.25">
      <c r="A46" s="38" t="s">
        <v>5</v>
      </c>
      <c r="B46" s="90"/>
      <c r="C46" s="90">
        <v>2</v>
      </c>
      <c r="D46" s="90">
        <v>2</v>
      </c>
      <c r="E46" s="90"/>
      <c r="F46" s="90"/>
      <c r="G46" s="90"/>
      <c r="H46" s="90"/>
      <c r="I46" s="90"/>
      <c r="J46" s="90"/>
      <c r="K46" s="90"/>
      <c r="L46" s="90">
        <v>3</v>
      </c>
      <c r="M46" s="90">
        <v>3</v>
      </c>
      <c r="N46" s="90">
        <v>1</v>
      </c>
      <c r="O46" s="90">
        <v>3</v>
      </c>
      <c r="P46" s="90">
        <v>4</v>
      </c>
      <c r="Q46" s="90">
        <v>2</v>
      </c>
      <c r="R46" s="90">
        <v>3</v>
      </c>
      <c r="S46" s="90">
        <v>5</v>
      </c>
      <c r="T46" s="90">
        <v>1</v>
      </c>
      <c r="U46" s="90">
        <v>4</v>
      </c>
      <c r="V46" s="90">
        <v>5</v>
      </c>
      <c r="W46" s="90">
        <v>1</v>
      </c>
      <c r="X46" s="90">
        <v>6</v>
      </c>
      <c r="Y46" s="90">
        <v>7</v>
      </c>
      <c r="Z46" s="90"/>
      <c r="AA46" s="90">
        <v>15</v>
      </c>
      <c r="AB46" s="90">
        <v>15</v>
      </c>
      <c r="AC46" s="90"/>
      <c r="AD46" s="90">
        <v>10</v>
      </c>
      <c r="AE46" s="90">
        <v>10</v>
      </c>
      <c r="AF46" s="90">
        <v>6</v>
      </c>
      <c r="AG46" s="90"/>
      <c r="AH46" s="90">
        <v>6</v>
      </c>
      <c r="AI46" s="90"/>
      <c r="AJ46" s="90"/>
      <c r="AK46" s="90"/>
      <c r="AL46" s="90">
        <v>57</v>
      </c>
    </row>
    <row r="47" spans="1:38" x14ac:dyDescent="0.25">
      <c r="A47" s="38" t="s">
        <v>15</v>
      </c>
      <c r="B47" s="90">
        <v>1</v>
      </c>
      <c r="C47" s="90"/>
      <c r="D47" s="90">
        <v>1</v>
      </c>
      <c r="E47" s="90">
        <v>1</v>
      </c>
      <c r="F47" s="90">
        <v>1</v>
      </c>
      <c r="G47" s="90">
        <v>2</v>
      </c>
      <c r="H47" s="90"/>
      <c r="I47" s="90"/>
      <c r="J47" s="90"/>
      <c r="K47" s="90"/>
      <c r="L47" s="90"/>
      <c r="M47" s="90"/>
      <c r="N47" s="90">
        <v>1</v>
      </c>
      <c r="O47" s="90"/>
      <c r="P47" s="90">
        <v>1</v>
      </c>
      <c r="Q47" s="90"/>
      <c r="R47" s="90"/>
      <c r="S47" s="90"/>
      <c r="T47" s="90"/>
      <c r="U47" s="90">
        <v>2</v>
      </c>
      <c r="V47" s="90">
        <v>2</v>
      </c>
      <c r="W47" s="90">
        <v>1</v>
      </c>
      <c r="X47" s="90"/>
      <c r="Y47" s="90">
        <v>1</v>
      </c>
      <c r="Z47" s="90"/>
      <c r="AA47" s="90">
        <v>3</v>
      </c>
      <c r="AB47" s="90">
        <v>3</v>
      </c>
      <c r="AC47" s="90">
        <v>1</v>
      </c>
      <c r="AD47" s="90">
        <v>1</v>
      </c>
      <c r="AE47" s="90">
        <v>2</v>
      </c>
      <c r="AF47" s="90">
        <v>2</v>
      </c>
      <c r="AG47" s="90">
        <v>2</v>
      </c>
      <c r="AH47" s="90">
        <v>4</v>
      </c>
      <c r="AI47" s="90"/>
      <c r="AJ47" s="90"/>
      <c r="AK47" s="90"/>
      <c r="AL47" s="90">
        <v>16</v>
      </c>
    </row>
    <row r="48" spans="1:38" x14ac:dyDescent="0.25">
      <c r="A48" s="38" t="s">
        <v>112</v>
      </c>
      <c r="B48" s="90">
        <v>1</v>
      </c>
      <c r="C48" s="90"/>
      <c r="D48" s="90">
        <v>1</v>
      </c>
      <c r="E48" s="90"/>
      <c r="F48" s="90"/>
      <c r="G48" s="90"/>
      <c r="H48" s="90"/>
      <c r="I48" s="90"/>
      <c r="J48" s="90"/>
      <c r="K48" s="90"/>
      <c r="L48" s="90"/>
      <c r="M48" s="90"/>
      <c r="N48" s="90"/>
      <c r="O48" s="90">
        <v>2</v>
      </c>
      <c r="P48" s="90">
        <v>2</v>
      </c>
      <c r="Q48" s="90">
        <v>1</v>
      </c>
      <c r="R48" s="90"/>
      <c r="S48" s="90">
        <v>1</v>
      </c>
      <c r="T48" s="90">
        <v>1</v>
      </c>
      <c r="U48" s="90">
        <v>1</v>
      </c>
      <c r="V48" s="90">
        <v>2</v>
      </c>
      <c r="W48" s="90"/>
      <c r="X48" s="90">
        <v>3</v>
      </c>
      <c r="Y48" s="90">
        <v>3</v>
      </c>
      <c r="Z48" s="90"/>
      <c r="AA48" s="90">
        <v>4</v>
      </c>
      <c r="AB48" s="90">
        <v>4</v>
      </c>
      <c r="AC48" s="90">
        <v>1</v>
      </c>
      <c r="AD48" s="90">
        <v>3</v>
      </c>
      <c r="AE48" s="90">
        <v>4</v>
      </c>
      <c r="AF48" s="90"/>
      <c r="AG48" s="90"/>
      <c r="AH48" s="90"/>
      <c r="AI48" s="90"/>
      <c r="AJ48" s="90"/>
      <c r="AK48" s="90"/>
      <c r="AL48" s="90">
        <v>17</v>
      </c>
    </row>
    <row r="49" spans="1:38" x14ac:dyDescent="0.25">
      <c r="A49" s="38" t="s">
        <v>23</v>
      </c>
      <c r="B49" s="90"/>
      <c r="C49" s="90"/>
      <c r="D49" s="90"/>
      <c r="E49" s="90">
        <v>2</v>
      </c>
      <c r="F49" s="90"/>
      <c r="G49" s="90">
        <v>2</v>
      </c>
      <c r="H49" s="90"/>
      <c r="I49" s="90"/>
      <c r="J49" s="90"/>
      <c r="K49" s="90"/>
      <c r="L49" s="90">
        <v>2</v>
      </c>
      <c r="M49" s="90">
        <v>2</v>
      </c>
      <c r="N49" s="90"/>
      <c r="O49" s="90">
        <v>1</v>
      </c>
      <c r="P49" s="90">
        <v>1</v>
      </c>
      <c r="Q49" s="90"/>
      <c r="R49" s="90">
        <v>1</v>
      </c>
      <c r="S49" s="90">
        <v>1</v>
      </c>
      <c r="T49" s="90"/>
      <c r="U49" s="90"/>
      <c r="V49" s="90"/>
      <c r="W49" s="90"/>
      <c r="X49" s="90"/>
      <c r="Y49" s="90"/>
      <c r="Z49" s="90"/>
      <c r="AA49" s="90">
        <v>2</v>
      </c>
      <c r="AB49" s="90">
        <v>2</v>
      </c>
      <c r="AC49" s="90"/>
      <c r="AD49" s="90"/>
      <c r="AE49" s="90"/>
      <c r="AF49" s="90"/>
      <c r="AG49" s="90">
        <v>2</v>
      </c>
      <c r="AH49" s="90">
        <v>2</v>
      </c>
      <c r="AI49" s="90">
        <v>1</v>
      </c>
      <c r="AJ49" s="90"/>
      <c r="AK49" s="90">
        <v>1</v>
      </c>
      <c r="AL49" s="90">
        <v>11</v>
      </c>
    </row>
    <row r="50" spans="1:38" x14ac:dyDescent="0.25">
      <c r="A50" s="38" t="s">
        <v>18</v>
      </c>
      <c r="B50" s="90"/>
      <c r="C50" s="90"/>
      <c r="D50" s="90"/>
      <c r="E50" s="90">
        <v>1</v>
      </c>
      <c r="F50" s="90">
        <v>1</v>
      </c>
      <c r="G50" s="90">
        <v>2</v>
      </c>
      <c r="H50" s="90"/>
      <c r="I50" s="90">
        <v>3</v>
      </c>
      <c r="J50" s="90">
        <v>3</v>
      </c>
      <c r="K50" s="90"/>
      <c r="L50" s="90">
        <v>3</v>
      </c>
      <c r="M50" s="90">
        <v>3</v>
      </c>
      <c r="N50" s="90"/>
      <c r="O50" s="90">
        <v>1</v>
      </c>
      <c r="P50" s="90">
        <v>1</v>
      </c>
      <c r="Q50" s="90">
        <v>1</v>
      </c>
      <c r="R50" s="90"/>
      <c r="S50" s="90">
        <v>1</v>
      </c>
      <c r="T50" s="90"/>
      <c r="U50" s="90">
        <v>1</v>
      </c>
      <c r="V50" s="90">
        <v>1</v>
      </c>
      <c r="W50" s="90"/>
      <c r="X50" s="90">
        <v>1</v>
      </c>
      <c r="Y50" s="90">
        <v>1</v>
      </c>
      <c r="Z50" s="90"/>
      <c r="AA50" s="90">
        <v>2</v>
      </c>
      <c r="AB50" s="90">
        <v>2</v>
      </c>
      <c r="AC50" s="90">
        <v>2</v>
      </c>
      <c r="AD50" s="90">
        <v>2</v>
      </c>
      <c r="AE50" s="90">
        <v>4</v>
      </c>
      <c r="AF50" s="90">
        <v>1</v>
      </c>
      <c r="AG50" s="90"/>
      <c r="AH50" s="90">
        <v>1</v>
      </c>
      <c r="AI50" s="90">
        <v>1</v>
      </c>
      <c r="AJ50" s="90"/>
      <c r="AK50" s="90">
        <v>1</v>
      </c>
      <c r="AL50" s="90">
        <v>20</v>
      </c>
    </row>
    <row r="51" spans="1:38" x14ac:dyDescent="0.25">
      <c r="A51" s="38" t="s">
        <v>21</v>
      </c>
      <c r="B51" s="90"/>
      <c r="C51" s="90"/>
      <c r="D51" s="90"/>
      <c r="E51" s="90"/>
      <c r="F51" s="90"/>
      <c r="G51" s="90"/>
      <c r="H51" s="90">
        <v>3</v>
      </c>
      <c r="I51" s="90"/>
      <c r="J51" s="90">
        <v>3</v>
      </c>
      <c r="K51" s="90">
        <v>2</v>
      </c>
      <c r="L51" s="90"/>
      <c r="M51" s="90">
        <v>2</v>
      </c>
      <c r="N51" s="90">
        <v>1</v>
      </c>
      <c r="O51" s="90">
        <v>1</v>
      </c>
      <c r="P51" s="90">
        <v>2</v>
      </c>
      <c r="Q51" s="90">
        <v>2</v>
      </c>
      <c r="R51" s="90">
        <v>1</v>
      </c>
      <c r="S51" s="90">
        <v>3</v>
      </c>
      <c r="T51" s="90">
        <v>1</v>
      </c>
      <c r="U51" s="90"/>
      <c r="V51" s="90">
        <v>1</v>
      </c>
      <c r="W51" s="90"/>
      <c r="X51" s="90">
        <v>6</v>
      </c>
      <c r="Y51" s="90">
        <v>6</v>
      </c>
      <c r="Z51" s="90">
        <v>1</v>
      </c>
      <c r="AA51" s="90">
        <v>4</v>
      </c>
      <c r="AB51" s="90">
        <v>5</v>
      </c>
      <c r="AC51" s="90">
        <v>3</v>
      </c>
      <c r="AD51" s="90">
        <v>4</v>
      </c>
      <c r="AE51" s="90">
        <v>7</v>
      </c>
      <c r="AF51" s="90">
        <v>2</v>
      </c>
      <c r="AG51" s="90"/>
      <c r="AH51" s="90">
        <v>2</v>
      </c>
      <c r="AI51" s="90"/>
      <c r="AJ51" s="90"/>
      <c r="AK51" s="90"/>
      <c r="AL51" s="90">
        <v>31</v>
      </c>
    </row>
    <row r="52" spans="1:38" x14ac:dyDescent="0.25">
      <c r="A52" s="5" t="s">
        <v>131</v>
      </c>
      <c r="B52" s="90">
        <v>8</v>
      </c>
      <c r="C52" s="90"/>
      <c r="D52" s="90">
        <v>8</v>
      </c>
      <c r="E52" s="90">
        <v>2</v>
      </c>
      <c r="F52" s="90"/>
      <c r="G52" s="90">
        <v>2</v>
      </c>
      <c r="H52" s="90">
        <v>9</v>
      </c>
      <c r="I52" s="90"/>
      <c r="J52" s="90">
        <v>9</v>
      </c>
      <c r="K52" s="90">
        <v>6</v>
      </c>
      <c r="L52" s="90"/>
      <c r="M52" s="90">
        <v>6</v>
      </c>
      <c r="N52" s="90">
        <v>3</v>
      </c>
      <c r="O52" s="90"/>
      <c r="P52" s="90">
        <v>3</v>
      </c>
      <c r="Q52" s="90">
        <v>5</v>
      </c>
      <c r="R52" s="90"/>
      <c r="S52" s="90">
        <v>5</v>
      </c>
      <c r="T52" s="90">
        <v>3</v>
      </c>
      <c r="U52" s="90"/>
      <c r="V52" s="90">
        <v>3</v>
      </c>
      <c r="W52" s="90">
        <v>3</v>
      </c>
      <c r="X52" s="90"/>
      <c r="Y52" s="90">
        <v>3</v>
      </c>
      <c r="Z52" s="90">
        <v>7</v>
      </c>
      <c r="AA52" s="90">
        <v>1</v>
      </c>
      <c r="AB52" s="90">
        <v>8</v>
      </c>
      <c r="AC52" s="90">
        <v>3</v>
      </c>
      <c r="AD52" s="90">
        <v>2</v>
      </c>
      <c r="AE52" s="90">
        <v>5</v>
      </c>
      <c r="AF52" s="90">
        <v>10</v>
      </c>
      <c r="AG52" s="90"/>
      <c r="AH52" s="90">
        <v>10</v>
      </c>
      <c r="AI52" s="90">
        <v>4</v>
      </c>
      <c r="AJ52" s="90"/>
      <c r="AK52" s="90">
        <v>4</v>
      </c>
      <c r="AL52" s="90">
        <v>66</v>
      </c>
    </row>
    <row r="53" spans="1:38" x14ac:dyDescent="0.25">
      <c r="A53" s="38" t="s">
        <v>25</v>
      </c>
      <c r="B53" s="90">
        <v>8</v>
      </c>
      <c r="C53" s="90"/>
      <c r="D53" s="90">
        <v>8</v>
      </c>
      <c r="E53" s="90">
        <v>2</v>
      </c>
      <c r="F53" s="90"/>
      <c r="G53" s="90">
        <v>2</v>
      </c>
      <c r="H53" s="90">
        <v>7</v>
      </c>
      <c r="I53" s="90"/>
      <c r="J53" s="90">
        <v>7</v>
      </c>
      <c r="K53" s="90">
        <v>5</v>
      </c>
      <c r="L53" s="90"/>
      <c r="M53" s="90">
        <v>5</v>
      </c>
      <c r="N53" s="90">
        <v>3</v>
      </c>
      <c r="O53" s="90"/>
      <c r="P53" s="90">
        <v>3</v>
      </c>
      <c r="Q53" s="90">
        <v>5</v>
      </c>
      <c r="R53" s="90"/>
      <c r="S53" s="90">
        <v>5</v>
      </c>
      <c r="T53" s="90">
        <v>2</v>
      </c>
      <c r="U53" s="90"/>
      <c r="V53" s="90">
        <v>2</v>
      </c>
      <c r="W53" s="90">
        <v>3</v>
      </c>
      <c r="X53" s="90"/>
      <c r="Y53" s="90">
        <v>3</v>
      </c>
      <c r="Z53" s="90">
        <v>4</v>
      </c>
      <c r="AA53" s="90"/>
      <c r="AB53" s="90">
        <v>4</v>
      </c>
      <c r="AC53" s="90">
        <v>3</v>
      </c>
      <c r="AD53" s="90"/>
      <c r="AE53" s="90">
        <v>3</v>
      </c>
      <c r="AF53" s="90">
        <v>8</v>
      </c>
      <c r="AG53" s="90"/>
      <c r="AH53" s="90">
        <v>8</v>
      </c>
      <c r="AI53" s="90">
        <v>3</v>
      </c>
      <c r="AJ53" s="90"/>
      <c r="AK53" s="90">
        <v>3</v>
      </c>
      <c r="AL53" s="90">
        <v>53</v>
      </c>
    </row>
    <row r="54" spans="1:38" x14ac:dyDescent="0.25">
      <c r="A54" s="38" t="s">
        <v>26</v>
      </c>
      <c r="B54" s="90"/>
      <c r="C54" s="90"/>
      <c r="D54" s="90"/>
      <c r="E54" s="90"/>
      <c r="F54" s="90"/>
      <c r="G54" s="90"/>
      <c r="H54" s="90">
        <v>2</v>
      </c>
      <c r="I54" s="90"/>
      <c r="J54" s="90">
        <v>2</v>
      </c>
      <c r="K54" s="90">
        <v>1</v>
      </c>
      <c r="L54" s="90"/>
      <c r="M54" s="90">
        <v>1</v>
      </c>
      <c r="N54" s="90"/>
      <c r="O54" s="90"/>
      <c r="P54" s="90"/>
      <c r="Q54" s="90"/>
      <c r="R54" s="90"/>
      <c r="S54" s="90"/>
      <c r="T54" s="90"/>
      <c r="U54" s="90"/>
      <c r="V54" s="90"/>
      <c r="W54" s="90"/>
      <c r="X54" s="90"/>
      <c r="Y54" s="90"/>
      <c r="Z54" s="90">
        <v>1</v>
      </c>
      <c r="AA54" s="90"/>
      <c r="AB54" s="90">
        <v>1</v>
      </c>
      <c r="AC54" s="90"/>
      <c r="AD54" s="90">
        <v>1</v>
      </c>
      <c r="AE54" s="90">
        <v>1</v>
      </c>
      <c r="AF54" s="90">
        <v>2</v>
      </c>
      <c r="AG54" s="90"/>
      <c r="AH54" s="90">
        <v>2</v>
      </c>
      <c r="AI54" s="90"/>
      <c r="AJ54" s="90"/>
      <c r="AK54" s="90"/>
      <c r="AL54" s="90">
        <v>7</v>
      </c>
    </row>
    <row r="55" spans="1:38" x14ac:dyDescent="0.25">
      <c r="A55" s="38" t="s">
        <v>41</v>
      </c>
      <c r="B55" s="90"/>
      <c r="C55" s="90"/>
      <c r="D55" s="90"/>
      <c r="E55" s="90"/>
      <c r="F55" s="90"/>
      <c r="G55" s="90"/>
      <c r="H55" s="90"/>
      <c r="I55" s="90"/>
      <c r="J55" s="90"/>
      <c r="K55" s="90"/>
      <c r="L55" s="90"/>
      <c r="M55" s="90"/>
      <c r="N55" s="90"/>
      <c r="O55" s="90"/>
      <c r="P55" s="90"/>
      <c r="Q55" s="90"/>
      <c r="R55" s="90"/>
      <c r="S55" s="90"/>
      <c r="T55" s="90">
        <v>1</v>
      </c>
      <c r="U55" s="90"/>
      <c r="V55" s="90">
        <v>1</v>
      </c>
      <c r="W55" s="90"/>
      <c r="X55" s="90"/>
      <c r="Y55" s="90"/>
      <c r="Z55" s="90">
        <v>2</v>
      </c>
      <c r="AA55" s="90">
        <v>1</v>
      </c>
      <c r="AB55" s="90">
        <v>3</v>
      </c>
      <c r="AC55" s="90"/>
      <c r="AD55" s="90">
        <v>1</v>
      </c>
      <c r="AE55" s="90">
        <v>1</v>
      </c>
      <c r="AF55" s="90"/>
      <c r="AG55" s="90"/>
      <c r="AH55" s="90"/>
      <c r="AI55" s="90">
        <v>1</v>
      </c>
      <c r="AJ55" s="90"/>
      <c r="AK55" s="90">
        <v>1</v>
      </c>
      <c r="AL55" s="90">
        <v>6</v>
      </c>
    </row>
    <row r="56" spans="1:38" x14ac:dyDescent="0.25">
      <c r="A56" s="5" t="s">
        <v>55</v>
      </c>
      <c r="B56" s="90">
        <v>58</v>
      </c>
      <c r="C56" s="90">
        <v>20</v>
      </c>
      <c r="D56" s="90">
        <v>78</v>
      </c>
      <c r="E56" s="90">
        <v>52</v>
      </c>
      <c r="F56" s="90">
        <v>21</v>
      </c>
      <c r="G56" s="90">
        <v>73</v>
      </c>
      <c r="H56" s="90">
        <v>46</v>
      </c>
      <c r="I56" s="90">
        <v>38</v>
      </c>
      <c r="J56" s="90">
        <v>84</v>
      </c>
      <c r="K56" s="90">
        <v>39</v>
      </c>
      <c r="L56" s="90">
        <v>50</v>
      </c>
      <c r="M56" s="90">
        <v>89</v>
      </c>
      <c r="N56" s="90">
        <v>34</v>
      </c>
      <c r="O56" s="90">
        <v>55</v>
      </c>
      <c r="P56" s="90">
        <v>89</v>
      </c>
      <c r="Q56" s="90">
        <v>40</v>
      </c>
      <c r="R56" s="90">
        <v>71</v>
      </c>
      <c r="S56" s="90">
        <v>111</v>
      </c>
      <c r="T56" s="90">
        <v>35</v>
      </c>
      <c r="U56" s="90">
        <v>57</v>
      </c>
      <c r="V56" s="90">
        <v>92</v>
      </c>
      <c r="W56" s="90">
        <v>38</v>
      </c>
      <c r="X56" s="90">
        <v>63</v>
      </c>
      <c r="Y56" s="90">
        <v>101</v>
      </c>
      <c r="Z56" s="90">
        <v>65</v>
      </c>
      <c r="AA56" s="90">
        <v>97</v>
      </c>
      <c r="AB56" s="90">
        <v>162</v>
      </c>
      <c r="AC56" s="90">
        <v>71</v>
      </c>
      <c r="AD56" s="90">
        <v>87</v>
      </c>
      <c r="AE56" s="90">
        <v>158</v>
      </c>
      <c r="AF56" s="90">
        <v>131</v>
      </c>
      <c r="AG56" s="90">
        <v>26</v>
      </c>
      <c r="AH56" s="90">
        <v>157</v>
      </c>
      <c r="AI56" s="90">
        <v>34</v>
      </c>
      <c r="AJ56" s="90">
        <v>16</v>
      </c>
      <c r="AK56" s="90">
        <v>50</v>
      </c>
      <c r="AL56" s="90">
        <v>1244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workbookViewId="0">
      <selection activeCell="A13" sqref="A13:T22"/>
    </sheetView>
  </sheetViews>
  <sheetFormatPr baseColWidth="10" defaultRowHeight="15" x14ac:dyDescent="0.25"/>
  <cols>
    <col min="1" max="1" width="29.7109375" bestFit="1" customWidth="1"/>
  </cols>
  <sheetData>
    <row r="2" spans="1:20" x14ac:dyDescent="0.25">
      <c r="A2" s="7"/>
      <c r="B2" s="7" t="s">
        <v>52</v>
      </c>
      <c r="C2" s="9" t="s">
        <v>57</v>
      </c>
      <c r="D2" s="7" t="s">
        <v>51</v>
      </c>
      <c r="E2" s="9" t="s">
        <v>58</v>
      </c>
      <c r="F2" s="7" t="s">
        <v>50</v>
      </c>
      <c r="G2" s="9" t="s">
        <v>59</v>
      </c>
      <c r="H2" s="7" t="s">
        <v>49</v>
      </c>
      <c r="I2" s="9" t="s">
        <v>60</v>
      </c>
      <c r="J2" s="7" t="s">
        <v>48</v>
      </c>
      <c r="K2" s="9" t="s">
        <v>61</v>
      </c>
      <c r="L2" s="7" t="s">
        <v>37</v>
      </c>
      <c r="M2" s="9" t="s">
        <v>62</v>
      </c>
      <c r="N2" s="7" t="s">
        <v>47</v>
      </c>
      <c r="O2" s="9" t="s">
        <v>63</v>
      </c>
      <c r="P2" s="7" t="s">
        <v>46</v>
      </c>
      <c r="Q2" s="9" t="s">
        <v>64</v>
      </c>
      <c r="R2" s="7" t="s">
        <v>55</v>
      </c>
    </row>
    <row r="3" spans="1:20" x14ac:dyDescent="0.25">
      <c r="A3" s="8" t="s">
        <v>54</v>
      </c>
      <c r="B3" s="8" t="s">
        <v>65</v>
      </c>
      <c r="C3" s="10"/>
      <c r="D3" s="8" t="s">
        <v>65</v>
      </c>
      <c r="E3" s="10"/>
      <c r="F3" s="8" t="s">
        <v>65</v>
      </c>
      <c r="G3" s="10"/>
      <c r="H3" s="8" t="s">
        <v>65</v>
      </c>
      <c r="I3" s="10"/>
      <c r="J3" s="8" t="s">
        <v>65</v>
      </c>
      <c r="K3" s="10"/>
      <c r="L3" s="8" t="s">
        <v>65</v>
      </c>
      <c r="M3" s="10"/>
      <c r="N3" s="8" t="s">
        <v>65</v>
      </c>
      <c r="O3" s="10"/>
      <c r="P3" s="8" t="s">
        <v>65</v>
      </c>
      <c r="Q3" s="10"/>
      <c r="R3" s="8"/>
    </row>
    <row r="4" spans="1:20" x14ac:dyDescent="0.25">
      <c r="A4" s="5" t="s">
        <v>28</v>
      </c>
      <c r="B4">
        <v>39</v>
      </c>
      <c r="C4" s="11">
        <v>39</v>
      </c>
      <c r="D4">
        <v>49</v>
      </c>
      <c r="E4" s="11">
        <v>49</v>
      </c>
      <c r="F4">
        <v>38</v>
      </c>
      <c r="G4" s="11">
        <v>38</v>
      </c>
      <c r="H4">
        <v>33</v>
      </c>
      <c r="I4" s="11">
        <v>33</v>
      </c>
      <c r="J4">
        <v>39</v>
      </c>
      <c r="K4" s="11">
        <v>39</v>
      </c>
      <c r="L4">
        <v>33</v>
      </c>
      <c r="M4" s="11">
        <v>33</v>
      </c>
      <c r="N4">
        <v>35</v>
      </c>
      <c r="O4" s="11">
        <v>35</v>
      </c>
      <c r="P4">
        <v>57</v>
      </c>
      <c r="Q4" s="11">
        <v>57</v>
      </c>
      <c r="R4">
        <v>323</v>
      </c>
    </row>
    <row r="5" spans="1:20" x14ac:dyDescent="0.25">
      <c r="A5" s="5" t="s">
        <v>27</v>
      </c>
      <c r="B5">
        <v>316</v>
      </c>
      <c r="C5" s="11">
        <v>316</v>
      </c>
      <c r="D5">
        <v>372</v>
      </c>
      <c r="E5" s="11">
        <v>372</v>
      </c>
      <c r="F5">
        <v>337</v>
      </c>
      <c r="G5" s="11">
        <v>337</v>
      </c>
      <c r="H5">
        <v>294</v>
      </c>
      <c r="I5" s="11">
        <v>294</v>
      </c>
      <c r="J5">
        <v>283</v>
      </c>
      <c r="K5" s="11">
        <v>283</v>
      </c>
      <c r="L5">
        <v>326</v>
      </c>
      <c r="M5" s="11">
        <v>326</v>
      </c>
      <c r="N5">
        <v>354</v>
      </c>
      <c r="O5" s="11">
        <v>354</v>
      </c>
      <c r="P5">
        <v>420</v>
      </c>
      <c r="Q5" s="11">
        <v>420</v>
      </c>
      <c r="R5">
        <v>2702</v>
      </c>
    </row>
    <row r="6" spans="1:20" x14ac:dyDescent="0.25">
      <c r="A6" s="5" t="s">
        <v>36</v>
      </c>
      <c r="B6">
        <v>38</v>
      </c>
      <c r="C6" s="11">
        <v>38</v>
      </c>
      <c r="D6">
        <v>31</v>
      </c>
      <c r="E6" s="11">
        <v>31</v>
      </c>
      <c r="F6">
        <v>35</v>
      </c>
      <c r="G6" s="11">
        <v>35</v>
      </c>
      <c r="H6">
        <v>29</v>
      </c>
      <c r="I6" s="11">
        <v>29</v>
      </c>
      <c r="J6">
        <v>28</v>
      </c>
      <c r="K6" s="11">
        <v>28</v>
      </c>
      <c r="L6">
        <v>40</v>
      </c>
      <c r="M6" s="11">
        <v>40</v>
      </c>
      <c r="N6">
        <v>40</v>
      </c>
      <c r="O6" s="11">
        <v>40</v>
      </c>
      <c r="P6">
        <v>46</v>
      </c>
      <c r="Q6" s="11">
        <v>46</v>
      </c>
      <c r="R6">
        <v>287</v>
      </c>
    </row>
    <row r="7" spans="1:20" x14ac:dyDescent="0.25">
      <c r="A7" s="5" t="s">
        <v>31</v>
      </c>
      <c r="B7">
        <v>34</v>
      </c>
      <c r="C7" s="11">
        <v>34</v>
      </c>
      <c r="D7">
        <v>32</v>
      </c>
      <c r="E7" s="11">
        <v>32</v>
      </c>
      <c r="F7">
        <v>43</v>
      </c>
      <c r="G7" s="11">
        <v>43</v>
      </c>
      <c r="H7">
        <v>34</v>
      </c>
      <c r="I7" s="11">
        <v>34</v>
      </c>
      <c r="J7">
        <v>30</v>
      </c>
      <c r="K7" s="11">
        <v>30</v>
      </c>
      <c r="L7">
        <v>35</v>
      </c>
      <c r="M7" s="11">
        <v>35</v>
      </c>
      <c r="N7">
        <v>24</v>
      </c>
      <c r="O7" s="11">
        <v>24</v>
      </c>
      <c r="P7">
        <v>35</v>
      </c>
      <c r="Q7" s="11">
        <v>35</v>
      </c>
      <c r="R7">
        <v>267</v>
      </c>
    </row>
    <row r="8" spans="1:20" x14ac:dyDescent="0.25">
      <c r="A8" s="5" t="s">
        <v>32</v>
      </c>
      <c r="B8">
        <v>1</v>
      </c>
      <c r="C8" s="11">
        <v>1</v>
      </c>
      <c r="E8" s="11"/>
      <c r="F8">
        <v>3</v>
      </c>
      <c r="G8" s="11">
        <v>3</v>
      </c>
      <c r="H8">
        <v>5</v>
      </c>
      <c r="I8" s="11">
        <v>5</v>
      </c>
      <c r="J8">
        <v>5</v>
      </c>
      <c r="K8" s="11">
        <v>5</v>
      </c>
      <c r="L8">
        <v>3</v>
      </c>
      <c r="M8" s="11">
        <v>3</v>
      </c>
      <c r="N8">
        <v>3</v>
      </c>
      <c r="O8" s="11">
        <v>3</v>
      </c>
      <c r="P8">
        <v>4</v>
      </c>
      <c r="Q8" s="11">
        <v>4</v>
      </c>
      <c r="R8">
        <v>24</v>
      </c>
    </row>
    <row r="9" spans="1:20" x14ac:dyDescent="0.25">
      <c r="A9" s="5" t="s">
        <v>30</v>
      </c>
      <c r="B9">
        <v>44</v>
      </c>
      <c r="C9" s="11">
        <v>44</v>
      </c>
      <c r="D9">
        <v>45</v>
      </c>
      <c r="E9" s="11">
        <v>45</v>
      </c>
      <c r="F9">
        <v>39</v>
      </c>
      <c r="G9" s="11">
        <v>39</v>
      </c>
      <c r="H9">
        <v>31</v>
      </c>
      <c r="I9" s="11">
        <v>31</v>
      </c>
      <c r="J9">
        <v>43</v>
      </c>
      <c r="K9" s="11">
        <v>43</v>
      </c>
      <c r="L9">
        <v>49</v>
      </c>
      <c r="M9" s="11">
        <v>49</v>
      </c>
      <c r="N9">
        <v>49</v>
      </c>
      <c r="O9" s="11">
        <v>49</v>
      </c>
      <c r="P9">
        <v>44</v>
      </c>
      <c r="Q9" s="11">
        <v>44</v>
      </c>
      <c r="R9">
        <v>344</v>
      </c>
    </row>
    <row r="10" spans="1:20" x14ac:dyDescent="0.25">
      <c r="A10" s="5" t="s">
        <v>0</v>
      </c>
      <c r="B10">
        <v>317</v>
      </c>
      <c r="C10" s="11">
        <v>317</v>
      </c>
      <c r="D10">
        <v>285</v>
      </c>
      <c r="E10" s="11">
        <v>285</v>
      </c>
      <c r="F10">
        <v>349</v>
      </c>
      <c r="G10" s="11">
        <v>349</v>
      </c>
      <c r="H10">
        <v>283</v>
      </c>
      <c r="I10" s="11">
        <v>283</v>
      </c>
      <c r="J10">
        <v>341</v>
      </c>
      <c r="K10" s="11">
        <v>341</v>
      </c>
      <c r="L10">
        <v>342</v>
      </c>
      <c r="M10" s="11">
        <v>342</v>
      </c>
      <c r="N10">
        <v>402</v>
      </c>
      <c r="O10" s="11">
        <v>402</v>
      </c>
      <c r="P10">
        <v>392</v>
      </c>
      <c r="Q10" s="11">
        <v>392</v>
      </c>
      <c r="R10">
        <v>2711</v>
      </c>
    </row>
    <row r="11" spans="1:20" x14ac:dyDescent="0.25">
      <c r="A11" s="6" t="s">
        <v>55</v>
      </c>
      <c r="B11" s="12">
        <v>789</v>
      </c>
      <c r="C11" s="12">
        <v>789</v>
      </c>
      <c r="D11" s="12">
        <v>814</v>
      </c>
      <c r="E11" s="12">
        <v>814</v>
      </c>
      <c r="F11" s="12">
        <v>844</v>
      </c>
      <c r="G11" s="12">
        <v>844</v>
      </c>
      <c r="H11" s="12">
        <v>709</v>
      </c>
      <c r="I11" s="12">
        <v>709</v>
      </c>
      <c r="J11" s="12">
        <v>769</v>
      </c>
      <c r="K11" s="12">
        <v>769</v>
      </c>
      <c r="L11" s="12">
        <v>828</v>
      </c>
      <c r="M11" s="12">
        <v>828</v>
      </c>
      <c r="N11" s="12">
        <v>907</v>
      </c>
      <c r="O11" s="12">
        <v>907</v>
      </c>
      <c r="P11" s="12">
        <v>998</v>
      </c>
      <c r="Q11" s="12">
        <v>998</v>
      </c>
      <c r="R11" s="12">
        <v>6658</v>
      </c>
    </row>
    <row r="13" spans="1:20" x14ac:dyDescent="0.25">
      <c r="A13" s="7"/>
      <c r="B13" s="7" t="s">
        <v>68</v>
      </c>
      <c r="C13" s="9" t="s">
        <v>96</v>
      </c>
      <c r="D13" s="7" t="s">
        <v>69</v>
      </c>
      <c r="E13" s="9" t="s">
        <v>101</v>
      </c>
      <c r="F13" s="7" t="s">
        <v>70</v>
      </c>
      <c r="G13" s="9" t="s">
        <v>99</v>
      </c>
      <c r="H13" s="7" t="s">
        <v>33</v>
      </c>
      <c r="I13" s="9" t="s">
        <v>100</v>
      </c>
      <c r="J13" s="7" t="s">
        <v>35</v>
      </c>
      <c r="K13" s="9" t="s">
        <v>102</v>
      </c>
      <c r="L13" s="7" t="s">
        <v>71</v>
      </c>
      <c r="M13" s="9" t="s">
        <v>103</v>
      </c>
      <c r="N13" s="7" t="s">
        <v>34</v>
      </c>
      <c r="O13" s="9" t="s">
        <v>104</v>
      </c>
      <c r="P13" s="7" t="s">
        <v>72</v>
      </c>
      <c r="Q13" s="9" t="s">
        <v>105</v>
      </c>
      <c r="R13" s="7" t="s">
        <v>97</v>
      </c>
      <c r="S13" s="9" t="s">
        <v>98</v>
      </c>
      <c r="T13" s="7" t="s">
        <v>55</v>
      </c>
    </row>
    <row r="14" spans="1:20" x14ac:dyDescent="0.25">
      <c r="A14" s="8" t="s">
        <v>54</v>
      </c>
      <c r="B14" s="8" t="s">
        <v>65</v>
      </c>
      <c r="C14" s="10"/>
      <c r="D14" s="8" t="s">
        <v>65</v>
      </c>
      <c r="E14" s="10"/>
      <c r="F14" s="8" t="s">
        <v>65</v>
      </c>
      <c r="G14" s="10"/>
      <c r="H14" s="8" t="s">
        <v>65</v>
      </c>
      <c r="I14" s="10"/>
      <c r="J14" s="8" t="s">
        <v>65</v>
      </c>
      <c r="K14" s="10"/>
      <c r="L14" s="8" t="s">
        <v>65</v>
      </c>
      <c r="M14" s="10"/>
      <c r="N14" s="8" t="s">
        <v>65</v>
      </c>
      <c r="O14" s="10"/>
      <c r="P14" s="8" t="s">
        <v>65</v>
      </c>
      <c r="Q14" s="10"/>
      <c r="R14" s="8" t="s">
        <v>65</v>
      </c>
      <c r="S14" s="10"/>
      <c r="T14" s="8"/>
    </row>
    <row r="15" spans="1:20" x14ac:dyDescent="0.25">
      <c r="A15" s="5" t="s">
        <v>28</v>
      </c>
      <c r="B15">
        <v>775</v>
      </c>
      <c r="C15" s="11">
        <v>775</v>
      </c>
      <c r="D15">
        <v>7</v>
      </c>
      <c r="E15" s="11">
        <v>7</v>
      </c>
      <c r="F15">
        <v>15</v>
      </c>
      <c r="G15" s="11">
        <v>15</v>
      </c>
      <c r="H15">
        <v>6</v>
      </c>
      <c r="I15" s="11">
        <v>6</v>
      </c>
      <c r="J15">
        <v>8</v>
      </c>
      <c r="K15" s="11">
        <v>8</v>
      </c>
      <c r="L15">
        <v>12</v>
      </c>
      <c r="M15" s="11">
        <v>12</v>
      </c>
      <c r="N15">
        <v>5</v>
      </c>
      <c r="O15" s="11">
        <v>5</v>
      </c>
      <c r="P15">
        <v>5</v>
      </c>
      <c r="Q15" s="11">
        <v>5</v>
      </c>
      <c r="R15">
        <v>4</v>
      </c>
      <c r="S15" s="11">
        <v>4</v>
      </c>
      <c r="T15">
        <v>837</v>
      </c>
    </row>
    <row r="16" spans="1:20" x14ac:dyDescent="0.25">
      <c r="A16" s="5" t="s">
        <v>27</v>
      </c>
      <c r="B16">
        <v>6921</v>
      </c>
      <c r="C16" s="11">
        <v>6921</v>
      </c>
      <c r="D16">
        <v>56</v>
      </c>
      <c r="E16" s="11">
        <v>56</v>
      </c>
      <c r="F16">
        <v>97</v>
      </c>
      <c r="G16" s="11">
        <v>97</v>
      </c>
      <c r="H16">
        <v>71</v>
      </c>
      <c r="I16" s="11">
        <v>71</v>
      </c>
      <c r="J16">
        <v>49</v>
      </c>
      <c r="K16" s="11">
        <v>49</v>
      </c>
      <c r="L16">
        <v>50</v>
      </c>
      <c r="M16" s="11">
        <v>50</v>
      </c>
      <c r="N16">
        <v>44</v>
      </c>
      <c r="O16" s="11">
        <v>44</v>
      </c>
      <c r="P16">
        <v>48</v>
      </c>
      <c r="Q16" s="11">
        <v>48</v>
      </c>
      <c r="R16">
        <v>53</v>
      </c>
      <c r="S16" s="11">
        <v>53</v>
      </c>
      <c r="T16">
        <v>7389</v>
      </c>
    </row>
    <row r="17" spans="1:20" x14ac:dyDescent="0.25">
      <c r="A17" s="5" t="s">
        <v>93</v>
      </c>
      <c r="B17">
        <v>662</v>
      </c>
      <c r="C17" s="11">
        <v>662</v>
      </c>
      <c r="D17">
        <v>9</v>
      </c>
      <c r="E17" s="11">
        <v>9</v>
      </c>
      <c r="F17">
        <v>13</v>
      </c>
      <c r="G17" s="11">
        <v>13</v>
      </c>
      <c r="H17">
        <v>9</v>
      </c>
      <c r="I17" s="11">
        <v>9</v>
      </c>
      <c r="J17">
        <v>7</v>
      </c>
      <c r="K17" s="11">
        <v>7</v>
      </c>
      <c r="L17">
        <v>5</v>
      </c>
      <c r="M17" s="11">
        <v>5</v>
      </c>
      <c r="N17">
        <v>5</v>
      </c>
      <c r="O17" s="11">
        <v>5</v>
      </c>
      <c r="P17">
        <v>11</v>
      </c>
      <c r="Q17" s="11">
        <v>11</v>
      </c>
      <c r="R17">
        <v>2</v>
      </c>
      <c r="S17" s="11">
        <v>2</v>
      </c>
      <c r="T17">
        <v>723</v>
      </c>
    </row>
    <row r="18" spans="1:20" x14ac:dyDescent="0.25">
      <c r="A18" s="5" t="s">
        <v>31</v>
      </c>
      <c r="B18">
        <v>546</v>
      </c>
      <c r="C18" s="11">
        <v>546</v>
      </c>
      <c r="D18">
        <v>1</v>
      </c>
      <c r="E18" s="11">
        <v>1</v>
      </c>
      <c r="F18">
        <v>10</v>
      </c>
      <c r="G18" s="11">
        <v>10</v>
      </c>
      <c r="H18">
        <v>1</v>
      </c>
      <c r="I18" s="11">
        <v>1</v>
      </c>
      <c r="J18">
        <v>7</v>
      </c>
      <c r="K18" s="11">
        <v>7</v>
      </c>
      <c r="L18">
        <v>2</v>
      </c>
      <c r="M18" s="11">
        <v>2</v>
      </c>
      <c r="N18">
        <v>6</v>
      </c>
      <c r="O18" s="11">
        <v>6</v>
      </c>
      <c r="P18">
        <v>6</v>
      </c>
      <c r="Q18" s="11">
        <v>6</v>
      </c>
      <c r="R18">
        <v>1</v>
      </c>
      <c r="S18" s="11">
        <v>1</v>
      </c>
      <c r="T18">
        <v>580</v>
      </c>
    </row>
    <row r="19" spans="1:20" x14ac:dyDescent="0.25">
      <c r="A19" s="5" t="s">
        <v>32</v>
      </c>
      <c r="B19">
        <v>40</v>
      </c>
      <c r="C19" s="11">
        <v>40</v>
      </c>
      <c r="E19" s="11"/>
      <c r="F19">
        <v>1</v>
      </c>
      <c r="G19" s="11">
        <v>1</v>
      </c>
      <c r="I19" s="11"/>
      <c r="K19" s="11"/>
      <c r="M19" s="11"/>
      <c r="O19" s="11"/>
      <c r="P19">
        <v>1</v>
      </c>
      <c r="Q19" s="11">
        <v>1</v>
      </c>
      <c r="S19" s="11"/>
      <c r="T19">
        <v>42</v>
      </c>
    </row>
    <row r="20" spans="1:20" x14ac:dyDescent="0.25">
      <c r="A20" s="5" t="s">
        <v>30</v>
      </c>
      <c r="B20">
        <v>770</v>
      </c>
      <c r="C20" s="11">
        <v>770</v>
      </c>
      <c r="D20">
        <v>1</v>
      </c>
      <c r="E20" s="11">
        <v>1</v>
      </c>
      <c r="F20">
        <v>6</v>
      </c>
      <c r="G20" s="11">
        <v>6</v>
      </c>
      <c r="H20">
        <v>5</v>
      </c>
      <c r="I20" s="11">
        <v>5</v>
      </c>
      <c r="J20">
        <v>9</v>
      </c>
      <c r="K20" s="11">
        <v>9</v>
      </c>
      <c r="L20">
        <v>2</v>
      </c>
      <c r="M20" s="11">
        <v>2</v>
      </c>
      <c r="N20">
        <v>4</v>
      </c>
      <c r="O20" s="11">
        <v>4</v>
      </c>
      <c r="P20">
        <v>4</v>
      </c>
      <c r="Q20" s="11">
        <v>4</v>
      </c>
      <c r="R20">
        <v>1</v>
      </c>
      <c r="S20" s="11">
        <v>1</v>
      </c>
      <c r="T20">
        <v>802</v>
      </c>
    </row>
    <row r="21" spans="1:20" x14ac:dyDescent="0.25">
      <c r="A21" s="5" t="s">
        <v>0</v>
      </c>
      <c r="B21">
        <v>7100</v>
      </c>
      <c r="C21" s="11">
        <v>7100</v>
      </c>
      <c r="D21">
        <v>31</v>
      </c>
      <c r="E21" s="11">
        <v>31</v>
      </c>
      <c r="F21">
        <v>114</v>
      </c>
      <c r="G21" s="11">
        <v>114</v>
      </c>
      <c r="H21">
        <v>71</v>
      </c>
      <c r="I21" s="11">
        <v>71</v>
      </c>
      <c r="J21">
        <v>30</v>
      </c>
      <c r="K21" s="11">
        <v>30</v>
      </c>
      <c r="L21">
        <v>24</v>
      </c>
      <c r="M21" s="11">
        <v>24</v>
      </c>
      <c r="N21">
        <v>56</v>
      </c>
      <c r="O21" s="11">
        <v>56</v>
      </c>
      <c r="P21">
        <v>53</v>
      </c>
      <c r="Q21" s="11">
        <v>53</v>
      </c>
      <c r="R21">
        <v>56</v>
      </c>
      <c r="S21" s="11">
        <v>56</v>
      </c>
      <c r="T21">
        <v>7535</v>
      </c>
    </row>
    <row r="22" spans="1:20" x14ac:dyDescent="0.25">
      <c r="A22" s="6" t="s">
        <v>55</v>
      </c>
      <c r="B22" s="12">
        <v>16814</v>
      </c>
      <c r="C22" s="12">
        <v>16814</v>
      </c>
      <c r="D22" s="12">
        <v>105</v>
      </c>
      <c r="E22" s="12">
        <v>105</v>
      </c>
      <c r="F22" s="12">
        <v>256</v>
      </c>
      <c r="G22" s="12">
        <v>256</v>
      </c>
      <c r="H22" s="12">
        <v>163</v>
      </c>
      <c r="I22" s="12">
        <v>163</v>
      </c>
      <c r="J22" s="12">
        <v>110</v>
      </c>
      <c r="K22" s="12">
        <v>110</v>
      </c>
      <c r="L22" s="12">
        <v>95</v>
      </c>
      <c r="M22" s="12">
        <v>95</v>
      </c>
      <c r="N22" s="12">
        <v>120</v>
      </c>
      <c r="O22" s="12">
        <v>120</v>
      </c>
      <c r="P22" s="12">
        <v>128</v>
      </c>
      <c r="Q22" s="12">
        <v>128</v>
      </c>
      <c r="R22" s="12">
        <v>117</v>
      </c>
      <c r="S22" s="12">
        <v>117</v>
      </c>
      <c r="T22" s="12">
        <v>17908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D6" sqref="D6:D8"/>
    </sheetView>
  </sheetViews>
  <sheetFormatPr baseColWidth="10" defaultRowHeight="15" x14ac:dyDescent="0.25"/>
  <cols>
    <col min="1" max="1" width="29.42578125" customWidth="1"/>
    <col min="2" max="2" width="22.42578125" bestFit="1" customWidth="1"/>
    <col min="3" max="3" width="8.42578125" bestFit="1" customWidth="1"/>
    <col min="4" max="4" width="16.85546875" bestFit="1" customWidth="1"/>
    <col min="5" max="5" width="12.5703125" bestFit="1" customWidth="1"/>
    <col min="6" max="6" width="11.7109375" bestFit="1" customWidth="1"/>
    <col min="7" max="7" width="12.5703125" bestFit="1" customWidth="1"/>
    <col min="8" max="8" width="11.7109375" bestFit="1" customWidth="1"/>
    <col min="9" max="9" width="10.85546875" bestFit="1" customWidth="1"/>
    <col min="10" max="10" width="11.7109375" bestFit="1" customWidth="1"/>
    <col min="11" max="11" width="11.5703125" bestFit="1" customWidth="1"/>
    <col min="12" max="12" width="11.7109375" bestFit="1" customWidth="1"/>
    <col min="14" max="14" width="11.7109375" bestFit="1" customWidth="1"/>
    <col min="15" max="15" width="10.85546875" bestFit="1" customWidth="1"/>
    <col min="16" max="16" width="11.7109375" bestFit="1" customWidth="1"/>
    <col min="17" max="17" width="13.42578125" bestFit="1" customWidth="1"/>
    <col min="18" max="18" width="13.7109375" bestFit="1" customWidth="1"/>
    <col min="19" max="19" width="16.85546875" bestFit="1" customWidth="1"/>
    <col min="20" max="20" width="12.5703125" bestFit="1" customWidth="1"/>
  </cols>
  <sheetData>
    <row r="1" spans="1:5" x14ac:dyDescent="0.25">
      <c r="A1" s="4" t="s">
        <v>86</v>
      </c>
      <c r="B1" t="s">
        <v>95</v>
      </c>
    </row>
    <row r="3" spans="1:5" x14ac:dyDescent="0.25">
      <c r="A3" s="4" t="s">
        <v>66</v>
      </c>
      <c r="B3" s="4" t="s">
        <v>56</v>
      </c>
    </row>
    <row r="4" spans="1:5" x14ac:dyDescent="0.25">
      <c r="B4" t="s">
        <v>108</v>
      </c>
      <c r="D4" t="s">
        <v>109</v>
      </c>
      <c r="E4" t="s">
        <v>55</v>
      </c>
    </row>
    <row r="5" spans="1:5" x14ac:dyDescent="0.25">
      <c r="A5" s="4" t="s">
        <v>54</v>
      </c>
      <c r="B5" t="s">
        <v>65</v>
      </c>
      <c r="C5" t="s">
        <v>110</v>
      </c>
    </row>
    <row r="6" spans="1:5" x14ac:dyDescent="0.25">
      <c r="A6" s="5" t="s">
        <v>28</v>
      </c>
      <c r="B6">
        <v>6</v>
      </c>
      <c r="D6">
        <v>6</v>
      </c>
      <c r="E6">
        <v>6</v>
      </c>
    </row>
    <row r="7" spans="1:5" x14ac:dyDescent="0.25">
      <c r="A7" s="5" t="s">
        <v>27</v>
      </c>
      <c r="B7">
        <v>42</v>
      </c>
      <c r="C7">
        <v>2</v>
      </c>
      <c r="D7">
        <v>44</v>
      </c>
      <c r="E7">
        <v>44</v>
      </c>
    </row>
    <row r="8" spans="1:5" x14ac:dyDescent="0.25">
      <c r="A8" s="5" t="s">
        <v>93</v>
      </c>
      <c r="B8">
        <v>11</v>
      </c>
      <c r="D8">
        <v>11</v>
      </c>
      <c r="E8">
        <v>11</v>
      </c>
    </row>
    <row r="9" spans="1:5" x14ac:dyDescent="0.25">
      <c r="A9" s="5" t="s">
        <v>31</v>
      </c>
      <c r="B9">
        <v>4</v>
      </c>
      <c r="D9">
        <v>4</v>
      </c>
      <c r="E9">
        <v>4</v>
      </c>
    </row>
    <row r="10" spans="1:5" x14ac:dyDescent="0.25">
      <c r="A10" s="5" t="s">
        <v>30</v>
      </c>
      <c r="B10">
        <v>1</v>
      </c>
      <c r="D10">
        <v>1</v>
      </c>
      <c r="E10">
        <v>1</v>
      </c>
    </row>
    <row r="11" spans="1:5" x14ac:dyDescent="0.25">
      <c r="A11" s="5" t="s">
        <v>0</v>
      </c>
      <c r="B11">
        <v>51</v>
      </c>
      <c r="C11">
        <v>5</v>
      </c>
      <c r="D11">
        <v>56</v>
      </c>
      <c r="E11">
        <v>56</v>
      </c>
    </row>
    <row r="12" spans="1:5" x14ac:dyDescent="0.25">
      <c r="A12" s="5" t="s">
        <v>55</v>
      </c>
      <c r="B12">
        <v>115</v>
      </c>
      <c r="C12">
        <v>7</v>
      </c>
      <c r="D12">
        <v>122</v>
      </c>
      <c r="E12">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39"/>
  <sheetViews>
    <sheetView topLeftCell="N20" workbookViewId="0">
      <selection activeCell="S6" sqref="S6:S38"/>
    </sheetView>
  </sheetViews>
  <sheetFormatPr baseColWidth="10" defaultRowHeight="15" x14ac:dyDescent="0.25"/>
  <cols>
    <col min="1" max="1" width="40.28515625" bestFit="1" customWidth="1"/>
    <col min="2" max="2" width="22.42578125" bestFit="1" customWidth="1"/>
    <col min="3" max="3" width="11.85546875" bestFit="1" customWidth="1"/>
    <col min="4" max="4" width="11.7109375" bestFit="1" customWidth="1"/>
    <col min="5" max="5" width="13.7109375" bestFit="1" customWidth="1"/>
    <col min="6" max="6" width="11.7109375" bestFit="1" customWidth="1"/>
    <col min="7" max="7" width="12.5703125" bestFit="1" customWidth="1"/>
    <col min="8" max="8" width="11.7109375" bestFit="1" customWidth="1"/>
    <col min="9" max="9" width="10.85546875" bestFit="1" customWidth="1"/>
    <col min="10" max="10" width="11.7109375" bestFit="1" customWidth="1"/>
    <col min="11" max="11" width="11.5703125" bestFit="1" customWidth="1"/>
    <col min="12" max="12" width="11.7109375" bestFit="1" customWidth="1"/>
    <col min="13" max="13" width="11.42578125" bestFit="1" customWidth="1"/>
    <col min="14" max="14" width="11.7109375" bestFit="1" customWidth="1"/>
    <col min="15" max="15" width="13.42578125" bestFit="1" customWidth="1"/>
    <col min="16" max="16" width="12.5703125" bestFit="1" customWidth="1"/>
    <col min="17" max="17" width="15.5703125" bestFit="1" customWidth="1"/>
    <col min="18" max="18" width="11.7109375" bestFit="1" customWidth="1"/>
    <col min="19" max="19" width="14.140625" bestFit="1" customWidth="1"/>
    <col min="20" max="20" width="13.7109375" bestFit="1" customWidth="1"/>
    <col min="21" max="21" width="16.85546875" bestFit="1" customWidth="1"/>
    <col min="22" max="22" width="12.5703125" bestFit="1" customWidth="1"/>
    <col min="23" max="23" width="15.5703125" bestFit="1" customWidth="1"/>
    <col min="24" max="24" width="12.5703125" bestFit="1" customWidth="1"/>
  </cols>
  <sheetData>
    <row r="3" spans="1:24" x14ac:dyDescent="0.25">
      <c r="A3" s="4" t="s">
        <v>66</v>
      </c>
      <c r="B3" s="4" t="s">
        <v>56</v>
      </c>
    </row>
    <row r="4" spans="1:24" x14ac:dyDescent="0.25">
      <c r="B4" t="s">
        <v>68</v>
      </c>
      <c r="C4" t="s">
        <v>96</v>
      </c>
      <c r="D4" t="s">
        <v>69</v>
      </c>
      <c r="E4" t="s">
        <v>101</v>
      </c>
      <c r="F4" t="s">
        <v>70</v>
      </c>
      <c r="G4" t="s">
        <v>99</v>
      </c>
      <c r="H4" t="s">
        <v>33</v>
      </c>
      <c r="I4" t="s">
        <v>100</v>
      </c>
      <c r="J4" t="s">
        <v>35</v>
      </c>
      <c r="K4" t="s">
        <v>102</v>
      </c>
      <c r="L4" t="s">
        <v>71</v>
      </c>
      <c r="M4" t="s">
        <v>103</v>
      </c>
      <c r="N4" t="s">
        <v>72</v>
      </c>
      <c r="O4" t="s">
        <v>105</v>
      </c>
      <c r="P4" t="s">
        <v>116</v>
      </c>
      <c r="Q4" t="s">
        <v>117</v>
      </c>
      <c r="R4" t="s">
        <v>106</v>
      </c>
      <c r="S4" t="s">
        <v>118</v>
      </c>
      <c r="T4" t="s">
        <v>108</v>
      </c>
      <c r="U4" t="s">
        <v>109</v>
      </c>
      <c r="V4" t="s">
        <v>119</v>
      </c>
      <c r="W4" t="s">
        <v>120</v>
      </c>
      <c r="X4" t="s">
        <v>55</v>
      </c>
    </row>
    <row r="5" spans="1:24" x14ac:dyDescent="0.25">
      <c r="A5" s="4" t="s">
        <v>54</v>
      </c>
      <c r="B5" t="s">
        <v>65</v>
      </c>
      <c r="D5" t="s">
        <v>65</v>
      </c>
      <c r="F5" t="s">
        <v>65</v>
      </c>
      <c r="H5" t="s">
        <v>65</v>
      </c>
      <c r="J5" t="s">
        <v>65</v>
      </c>
      <c r="L5" t="s">
        <v>65</v>
      </c>
      <c r="N5" t="s">
        <v>65</v>
      </c>
      <c r="P5" t="s">
        <v>65</v>
      </c>
      <c r="R5" t="s">
        <v>65</v>
      </c>
      <c r="T5" t="s">
        <v>65</v>
      </c>
      <c r="V5" t="s">
        <v>65</v>
      </c>
    </row>
    <row r="6" spans="1:24" x14ac:dyDescent="0.25">
      <c r="A6" s="5" t="s">
        <v>123</v>
      </c>
      <c r="F6">
        <v>1</v>
      </c>
      <c r="G6">
        <v>1</v>
      </c>
      <c r="P6">
        <v>4</v>
      </c>
      <c r="Q6">
        <v>4</v>
      </c>
      <c r="R6">
        <v>1</v>
      </c>
      <c r="S6">
        <v>1</v>
      </c>
      <c r="X6">
        <v>6</v>
      </c>
    </row>
    <row r="7" spans="1:24" x14ac:dyDescent="0.25">
      <c r="A7" s="38" t="s">
        <v>24</v>
      </c>
      <c r="F7">
        <v>1</v>
      </c>
      <c r="G7">
        <v>1</v>
      </c>
      <c r="P7">
        <v>3</v>
      </c>
      <c r="Q7">
        <v>3</v>
      </c>
      <c r="X7">
        <v>4</v>
      </c>
    </row>
    <row r="8" spans="1:24" x14ac:dyDescent="0.25">
      <c r="A8" s="38" t="s">
        <v>13</v>
      </c>
      <c r="R8">
        <v>1</v>
      </c>
      <c r="S8">
        <v>1</v>
      </c>
      <c r="X8">
        <v>1</v>
      </c>
    </row>
    <row r="9" spans="1:24" x14ac:dyDescent="0.25">
      <c r="A9" s="38" t="s">
        <v>11</v>
      </c>
      <c r="P9">
        <v>1</v>
      </c>
      <c r="Q9">
        <v>1</v>
      </c>
      <c r="X9">
        <v>1</v>
      </c>
    </row>
    <row r="10" spans="1:24" x14ac:dyDescent="0.25">
      <c r="A10" s="5" t="s">
        <v>124</v>
      </c>
      <c r="D10">
        <v>3</v>
      </c>
      <c r="E10">
        <v>3</v>
      </c>
      <c r="F10">
        <v>1</v>
      </c>
      <c r="G10">
        <v>1</v>
      </c>
      <c r="H10">
        <v>1</v>
      </c>
      <c r="I10">
        <v>1</v>
      </c>
      <c r="J10">
        <v>3</v>
      </c>
      <c r="K10">
        <v>3</v>
      </c>
      <c r="L10">
        <v>4</v>
      </c>
      <c r="M10">
        <v>4</v>
      </c>
      <c r="N10">
        <v>1</v>
      </c>
      <c r="O10">
        <v>1</v>
      </c>
      <c r="P10">
        <v>8</v>
      </c>
      <c r="Q10">
        <v>8</v>
      </c>
      <c r="R10">
        <v>1</v>
      </c>
      <c r="S10">
        <v>1</v>
      </c>
      <c r="V10">
        <v>2</v>
      </c>
      <c r="W10">
        <v>2</v>
      </c>
      <c r="X10">
        <v>24</v>
      </c>
    </row>
    <row r="11" spans="1:24" x14ac:dyDescent="0.25">
      <c r="A11" s="38" t="s">
        <v>7</v>
      </c>
      <c r="F11">
        <v>1</v>
      </c>
      <c r="G11">
        <v>1</v>
      </c>
      <c r="L11">
        <v>2</v>
      </c>
      <c r="M11">
        <v>2</v>
      </c>
      <c r="P11">
        <v>1</v>
      </c>
      <c r="Q11">
        <v>1</v>
      </c>
      <c r="X11">
        <v>4</v>
      </c>
    </row>
    <row r="12" spans="1:24" x14ac:dyDescent="0.25">
      <c r="A12" s="38" t="s">
        <v>114</v>
      </c>
      <c r="P12">
        <v>1</v>
      </c>
      <c r="Q12">
        <v>1</v>
      </c>
      <c r="X12">
        <v>1</v>
      </c>
    </row>
    <row r="13" spans="1:24" x14ac:dyDescent="0.25">
      <c r="A13" s="38" t="s">
        <v>12</v>
      </c>
      <c r="N13">
        <v>1</v>
      </c>
      <c r="O13">
        <v>1</v>
      </c>
      <c r="X13">
        <v>1</v>
      </c>
    </row>
    <row r="14" spans="1:24" x14ac:dyDescent="0.25">
      <c r="A14" s="38" t="s">
        <v>113</v>
      </c>
      <c r="D14">
        <v>1</v>
      </c>
      <c r="E14">
        <v>1</v>
      </c>
      <c r="X14">
        <v>1</v>
      </c>
    </row>
    <row r="15" spans="1:24" x14ac:dyDescent="0.25">
      <c r="A15" s="38" t="s">
        <v>8</v>
      </c>
      <c r="J15">
        <v>1</v>
      </c>
      <c r="K15">
        <v>1</v>
      </c>
      <c r="X15">
        <v>1</v>
      </c>
    </row>
    <row r="16" spans="1:24" x14ac:dyDescent="0.25">
      <c r="A16" s="38" t="s">
        <v>20</v>
      </c>
      <c r="D16">
        <v>1</v>
      </c>
      <c r="E16">
        <v>1</v>
      </c>
      <c r="X16">
        <v>1</v>
      </c>
    </row>
    <row r="17" spans="1:24" x14ac:dyDescent="0.25">
      <c r="A17" s="38" t="s">
        <v>115</v>
      </c>
      <c r="H17">
        <v>1</v>
      </c>
      <c r="I17">
        <v>1</v>
      </c>
      <c r="V17">
        <v>2</v>
      </c>
      <c r="W17">
        <v>2</v>
      </c>
      <c r="X17">
        <v>3</v>
      </c>
    </row>
    <row r="18" spans="1:24" x14ac:dyDescent="0.25">
      <c r="A18" s="38" t="s">
        <v>17</v>
      </c>
      <c r="D18">
        <v>1</v>
      </c>
      <c r="E18">
        <v>1</v>
      </c>
      <c r="P18">
        <v>1</v>
      </c>
      <c r="Q18">
        <v>1</v>
      </c>
      <c r="X18">
        <v>2</v>
      </c>
    </row>
    <row r="19" spans="1:24" x14ac:dyDescent="0.25">
      <c r="A19" s="38" t="s">
        <v>16</v>
      </c>
      <c r="P19">
        <v>3</v>
      </c>
      <c r="Q19">
        <v>3</v>
      </c>
      <c r="X19">
        <v>3</v>
      </c>
    </row>
    <row r="20" spans="1:24" x14ac:dyDescent="0.25">
      <c r="A20" s="38" t="s">
        <v>14</v>
      </c>
      <c r="J20">
        <v>1</v>
      </c>
      <c r="K20">
        <v>1</v>
      </c>
      <c r="L20">
        <v>1</v>
      </c>
      <c r="M20">
        <v>1</v>
      </c>
      <c r="X20">
        <v>2</v>
      </c>
    </row>
    <row r="21" spans="1:24" x14ac:dyDescent="0.25">
      <c r="A21" s="38" t="s">
        <v>111</v>
      </c>
      <c r="L21">
        <v>1</v>
      </c>
      <c r="M21">
        <v>1</v>
      </c>
      <c r="X21">
        <v>1</v>
      </c>
    </row>
    <row r="22" spans="1:24" x14ac:dyDescent="0.25">
      <c r="A22" s="38" t="s">
        <v>9</v>
      </c>
      <c r="P22">
        <v>2</v>
      </c>
      <c r="Q22">
        <v>2</v>
      </c>
      <c r="X22">
        <v>2</v>
      </c>
    </row>
    <row r="23" spans="1:24" x14ac:dyDescent="0.25">
      <c r="A23" s="38" t="s">
        <v>5</v>
      </c>
      <c r="R23">
        <v>1</v>
      </c>
      <c r="S23">
        <v>1</v>
      </c>
      <c r="X23">
        <v>1</v>
      </c>
    </row>
    <row r="24" spans="1:24" x14ac:dyDescent="0.25">
      <c r="A24" s="38" t="s">
        <v>15</v>
      </c>
      <c r="J24">
        <v>1</v>
      </c>
      <c r="K24">
        <v>1</v>
      </c>
      <c r="X24">
        <v>1</v>
      </c>
    </row>
    <row r="25" spans="1:24" x14ac:dyDescent="0.25">
      <c r="A25" s="5" t="s">
        <v>0</v>
      </c>
      <c r="B25">
        <v>2</v>
      </c>
      <c r="C25">
        <v>2</v>
      </c>
      <c r="D25">
        <v>6</v>
      </c>
      <c r="E25">
        <v>6</v>
      </c>
      <c r="H25">
        <v>1</v>
      </c>
      <c r="I25">
        <v>1</v>
      </c>
      <c r="J25">
        <v>11</v>
      </c>
      <c r="K25">
        <v>11</v>
      </c>
      <c r="L25">
        <v>3</v>
      </c>
      <c r="M25">
        <v>3</v>
      </c>
      <c r="N25">
        <v>1</v>
      </c>
      <c r="O25">
        <v>1</v>
      </c>
      <c r="P25">
        <v>2</v>
      </c>
      <c r="Q25">
        <v>2</v>
      </c>
      <c r="R25">
        <v>5</v>
      </c>
      <c r="S25">
        <v>5</v>
      </c>
      <c r="T25">
        <v>5</v>
      </c>
      <c r="U25">
        <v>5</v>
      </c>
      <c r="X25">
        <v>36</v>
      </c>
    </row>
    <row r="26" spans="1:24" x14ac:dyDescent="0.25">
      <c r="A26" s="38" t="s">
        <v>1</v>
      </c>
      <c r="D26">
        <v>3</v>
      </c>
      <c r="E26">
        <v>3</v>
      </c>
      <c r="N26">
        <v>1</v>
      </c>
      <c r="O26">
        <v>1</v>
      </c>
      <c r="P26">
        <v>1</v>
      </c>
      <c r="Q26">
        <v>1</v>
      </c>
      <c r="R26">
        <v>1</v>
      </c>
      <c r="S26">
        <v>1</v>
      </c>
      <c r="X26">
        <v>6</v>
      </c>
    </row>
    <row r="27" spans="1:24" x14ac:dyDescent="0.25">
      <c r="A27" s="38" t="s">
        <v>4</v>
      </c>
      <c r="D27">
        <v>1</v>
      </c>
      <c r="E27">
        <v>1</v>
      </c>
      <c r="T27">
        <v>2</v>
      </c>
      <c r="U27">
        <v>2</v>
      </c>
      <c r="X27">
        <v>3</v>
      </c>
    </row>
    <row r="28" spans="1:24" x14ac:dyDescent="0.25">
      <c r="A28" s="38" t="s">
        <v>18</v>
      </c>
      <c r="T28">
        <v>1</v>
      </c>
      <c r="U28">
        <v>1</v>
      </c>
      <c r="X28">
        <v>1</v>
      </c>
    </row>
    <row r="29" spans="1:24" x14ac:dyDescent="0.25">
      <c r="A29" s="38" t="s">
        <v>6</v>
      </c>
      <c r="D29">
        <v>1</v>
      </c>
      <c r="E29">
        <v>1</v>
      </c>
      <c r="X29">
        <v>1</v>
      </c>
    </row>
    <row r="30" spans="1:24" x14ac:dyDescent="0.25">
      <c r="A30" s="38" t="s">
        <v>22</v>
      </c>
      <c r="J30">
        <v>1</v>
      </c>
      <c r="K30">
        <v>1</v>
      </c>
      <c r="X30">
        <v>1</v>
      </c>
    </row>
    <row r="31" spans="1:24" x14ac:dyDescent="0.25">
      <c r="A31" s="38" t="s">
        <v>21</v>
      </c>
      <c r="B31">
        <v>1</v>
      </c>
      <c r="C31">
        <v>1</v>
      </c>
      <c r="H31">
        <v>1</v>
      </c>
      <c r="I31">
        <v>1</v>
      </c>
      <c r="P31">
        <v>1</v>
      </c>
      <c r="Q31">
        <v>1</v>
      </c>
      <c r="T31">
        <v>1</v>
      </c>
      <c r="U31">
        <v>1</v>
      </c>
      <c r="X31">
        <v>4</v>
      </c>
    </row>
    <row r="32" spans="1:24" x14ac:dyDescent="0.25">
      <c r="A32" s="38" t="s">
        <v>19</v>
      </c>
      <c r="J32">
        <v>1</v>
      </c>
      <c r="K32">
        <v>1</v>
      </c>
      <c r="L32">
        <v>1</v>
      </c>
      <c r="M32">
        <v>1</v>
      </c>
      <c r="X32">
        <v>2</v>
      </c>
    </row>
    <row r="33" spans="1:24" x14ac:dyDescent="0.25">
      <c r="A33" s="38" t="s">
        <v>10</v>
      </c>
      <c r="B33">
        <v>1</v>
      </c>
      <c r="C33">
        <v>1</v>
      </c>
      <c r="J33">
        <v>2</v>
      </c>
      <c r="K33">
        <v>2</v>
      </c>
      <c r="X33">
        <v>3</v>
      </c>
    </row>
    <row r="34" spans="1:24" x14ac:dyDescent="0.25">
      <c r="A34" s="38" t="s">
        <v>3</v>
      </c>
      <c r="J34">
        <v>7</v>
      </c>
      <c r="K34">
        <v>7</v>
      </c>
      <c r="R34">
        <v>2</v>
      </c>
      <c r="S34">
        <v>2</v>
      </c>
      <c r="X34">
        <v>9</v>
      </c>
    </row>
    <row r="35" spans="1:24" x14ac:dyDescent="0.25">
      <c r="A35" s="38" t="s">
        <v>2</v>
      </c>
      <c r="L35">
        <v>1</v>
      </c>
      <c r="M35">
        <v>1</v>
      </c>
      <c r="R35">
        <v>1</v>
      </c>
      <c r="S35">
        <v>1</v>
      </c>
      <c r="X35">
        <v>2</v>
      </c>
    </row>
    <row r="36" spans="1:24" x14ac:dyDescent="0.25">
      <c r="A36" s="38" t="s">
        <v>5</v>
      </c>
      <c r="R36">
        <v>1</v>
      </c>
      <c r="S36">
        <v>1</v>
      </c>
      <c r="T36">
        <v>1</v>
      </c>
      <c r="U36">
        <v>1</v>
      </c>
      <c r="X36">
        <v>2</v>
      </c>
    </row>
    <row r="37" spans="1:24" x14ac:dyDescent="0.25">
      <c r="A37" s="38" t="s">
        <v>23</v>
      </c>
      <c r="L37">
        <v>1</v>
      </c>
      <c r="M37">
        <v>1</v>
      </c>
      <c r="X37">
        <v>1</v>
      </c>
    </row>
    <row r="38" spans="1:24" x14ac:dyDescent="0.25">
      <c r="A38" s="38" t="s">
        <v>112</v>
      </c>
      <c r="D38">
        <v>1</v>
      </c>
      <c r="E38">
        <v>1</v>
      </c>
      <c r="X38">
        <v>1</v>
      </c>
    </row>
    <row r="39" spans="1:24" x14ac:dyDescent="0.25">
      <c r="A39" s="5" t="s">
        <v>55</v>
      </c>
      <c r="B39">
        <v>2</v>
      </c>
      <c r="C39">
        <v>2</v>
      </c>
      <c r="D39">
        <v>9</v>
      </c>
      <c r="E39">
        <v>9</v>
      </c>
      <c r="F39">
        <v>2</v>
      </c>
      <c r="G39">
        <v>2</v>
      </c>
      <c r="H39">
        <v>2</v>
      </c>
      <c r="I39">
        <v>2</v>
      </c>
      <c r="J39">
        <v>14</v>
      </c>
      <c r="K39">
        <v>14</v>
      </c>
      <c r="L39">
        <v>7</v>
      </c>
      <c r="M39">
        <v>7</v>
      </c>
      <c r="N39">
        <v>2</v>
      </c>
      <c r="O39">
        <v>2</v>
      </c>
      <c r="P39">
        <v>14</v>
      </c>
      <c r="Q39">
        <v>14</v>
      </c>
      <c r="R39">
        <v>7</v>
      </c>
      <c r="S39">
        <v>7</v>
      </c>
      <c r="T39">
        <v>5</v>
      </c>
      <c r="U39">
        <v>5</v>
      </c>
      <c r="V39">
        <v>2</v>
      </c>
      <c r="W39">
        <v>2</v>
      </c>
      <c r="X39">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COD_UNICO</vt:lpstr>
      <vt:lpstr>FCH01-GEST MESES</vt:lpstr>
      <vt:lpstr>CONSOL DIST</vt:lpstr>
      <vt:lpstr>DINAMICA MESES</vt:lpstr>
      <vt:lpstr>CONSOL_ESS</vt:lpstr>
      <vt:lpstr>META_F01</vt:lpstr>
      <vt:lpstr>COD_EESS2</vt:lpstr>
      <vt:lpstr>DINAMICA_EESS</vt:lpstr>
      <vt:lpstr>Hoja1</vt:lpstr>
      <vt:lpstr>DINAMICA</vt:lpstr>
      <vt:lpstr>Hoja3</vt:lpstr>
      <vt:lpstr>EESS</vt:lpstr>
      <vt:lpstr>META_F01</vt:lpstr>
      <vt:lpstr>META_F01_DISTRITOS</vt:lpstr>
      <vt:lpstr>META_F01_REDES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Torrejon Diaz</cp:lastModifiedBy>
  <dcterms:created xsi:type="dcterms:W3CDTF">2021-09-09T13:44:11Z</dcterms:created>
  <dcterms:modified xsi:type="dcterms:W3CDTF">2025-01-17T14:40:00Z</dcterms:modified>
</cp:coreProperties>
</file>