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Backup_13_10_2022\REFCON\2024\INDICADOR\FICHA 13\NOVIEMBRE\"/>
    </mc:Choice>
  </mc:AlternateContent>
  <xr:revisionPtr revIDLastSave="0" documentId="13_ncr:1_{7CBEA073-ECC0-4DC2-BED3-73898952B33E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FICHA13_NOM" sheetId="6" r:id="rId1"/>
    <sheet name="CONSOL" sheetId="7" r:id="rId2"/>
    <sheet name="quitar dupli" sheetId="14" state="hidden" r:id="rId3"/>
    <sheet name="COD_UNICO" sheetId="2" state="hidden" r:id="rId4"/>
  </sheets>
  <definedNames>
    <definedName name="_xlnm._FilterDatabase" localSheetId="0" hidden="1">FICHA13_NOM!$A$8:$AP$78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10" i="7" l="1"/>
  <c r="AM11" i="7"/>
  <c r="X11" i="7"/>
  <c r="I11" i="7" l="1"/>
  <c r="L11" i="7"/>
  <c r="AP11" i="7" l="1"/>
  <c r="AJ11" i="7"/>
  <c r="AG11" i="7"/>
  <c r="AD11" i="7"/>
  <c r="AA11" i="7"/>
  <c r="U11" i="7"/>
  <c r="R11" i="7"/>
  <c r="O11" i="7"/>
  <c r="D11" i="7"/>
  <c r="C11" i="7"/>
  <c r="AP10" i="7"/>
  <c r="AJ10" i="7"/>
  <c r="AG10" i="7"/>
  <c r="AD10" i="7"/>
  <c r="AA10" i="7"/>
  <c r="X10" i="7"/>
  <c r="U10" i="7"/>
  <c r="R10" i="7"/>
  <c r="O10" i="7"/>
  <c r="L10" i="7"/>
  <c r="I10" i="7"/>
  <c r="D10" i="7"/>
  <c r="C10" i="7"/>
  <c r="AP9" i="7"/>
  <c r="AM9" i="7"/>
  <c r="AJ9" i="7"/>
  <c r="AG9" i="7"/>
  <c r="AD9" i="7"/>
  <c r="AA9" i="7"/>
  <c r="X9" i="7"/>
  <c r="U9" i="7"/>
  <c r="R9" i="7"/>
  <c r="O9" i="7"/>
  <c r="L9" i="7"/>
  <c r="I9" i="7"/>
  <c r="D9" i="7"/>
  <c r="C9" i="7"/>
  <c r="AO8" i="7"/>
  <c r="AN8" i="7"/>
  <c r="AL8" i="7"/>
  <c r="AK8" i="7"/>
  <c r="AI8" i="7"/>
  <c r="AH8" i="7"/>
  <c r="AF8" i="7"/>
  <c r="AE8" i="7"/>
  <c r="AC8" i="7"/>
  <c r="AB8" i="7"/>
  <c r="Z8" i="7"/>
  <c r="Y8" i="7"/>
  <c r="W8" i="7"/>
  <c r="V8" i="7"/>
  <c r="T8" i="7"/>
  <c r="S8" i="7"/>
  <c r="Q8" i="7"/>
  <c r="P8" i="7"/>
  <c r="N8" i="7"/>
  <c r="M8" i="7"/>
  <c r="K8" i="7"/>
  <c r="J8" i="7"/>
  <c r="H8" i="7"/>
  <c r="G8" i="7"/>
  <c r="AM8" i="7" l="1"/>
  <c r="AJ8" i="7"/>
  <c r="AG8" i="7"/>
  <c r="AP8" i="7"/>
  <c r="AD8" i="7"/>
  <c r="AA8" i="7"/>
  <c r="X8" i="7"/>
  <c r="U8" i="7"/>
  <c r="R8" i="7"/>
  <c r="E11" i="7"/>
  <c r="O8" i="7"/>
  <c r="D8" i="7"/>
  <c r="L8" i="7"/>
  <c r="C8" i="7"/>
  <c r="E10" i="7"/>
  <c r="E9" i="7"/>
  <c r="I8" i="7"/>
  <c r="E8" i="7" l="1"/>
</calcChain>
</file>

<file path=xl/sharedStrings.xml><?xml version="1.0" encoding="utf-8"?>
<sst xmlns="http://schemas.openxmlformats.org/spreadsheetml/2006/main" count="1809" uniqueCount="399">
  <si>
    <t>NRO_REF</t>
  </si>
  <si>
    <t>NRO_HC</t>
  </si>
  <si>
    <t>ANNIO</t>
  </si>
  <si>
    <t>MES</t>
  </si>
  <si>
    <t>F_REGISTRO</t>
  </si>
  <si>
    <t>F_ENVIADO</t>
  </si>
  <si>
    <t>EST_ORIGEN</t>
  </si>
  <si>
    <t>EST_DESTINO</t>
  </si>
  <si>
    <t>T_DOC</t>
  </si>
  <si>
    <t>NRO_DOC</t>
  </si>
  <si>
    <t>NOM_PACIENTE</t>
  </si>
  <si>
    <t>F_NAC</t>
  </si>
  <si>
    <t>EDAD</t>
  </si>
  <si>
    <t>TIPO_EDAD</t>
  </si>
  <si>
    <t>SEXO</t>
  </si>
  <si>
    <t>COD_CIEX</t>
  </si>
  <si>
    <t>DES_CIEX</t>
  </si>
  <si>
    <t>TIPO_DIAG</t>
  </si>
  <si>
    <t>TIPO_REF</t>
  </si>
  <si>
    <t>ESTADO_PACIENTE</t>
  </si>
  <si>
    <t>UPS_DESTINO</t>
  </si>
  <si>
    <t>ESPECIALIDAD</t>
  </si>
  <si>
    <t>Enero</t>
  </si>
  <si>
    <t>CENTRO DE SALUD CARMEN DE LA LEGUA</t>
  </si>
  <si>
    <t>HOSPITAL SAN JOSE</t>
  </si>
  <si>
    <t>A</t>
  </si>
  <si>
    <t>FEMENINO</t>
  </si>
  <si>
    <t>D</t>
  </si>
  <si>
    <t>REFERENCIA</t>
  </si>
  <si>
    <t>ACEPTADO</t>
  </si>
  <si>
    <t>CONSULTA EXTERNA</t>
  </si>
  <si>
    <t>CONSULTA EXTERNA-GASTROENTEROLOGÍA-</t>
  </si>
  <si>
    <t>GASTROENTEROLOGÍA</t>
  </si>
  <si>
    <t>DNI</t>
  </si>
  <si>
    <t>PUESTO DE SALUD ALTA MAR</t>
  </si>
  <si>
    <t>NAC. DANIEL A. CARRION</t>
  </si>
  <si>
    <t>MASCULINO</t>
  </si>
  <si>
    <t>Constipación</t>
  </si>
  <si>
    <t>P</t>
  </si>
  <si>
    <t>PUESTO DE SALUD PREVI</t>
  </si>
  <si>
    <t>Gastritis, no especificada</t>
  </si>
  <si>
    <t>PUESTO DE SALUD MANUEL BONILLA</t>
  </si>
  <si>
    <t>Hemorroides no especificadas, sin complicación</t>
  </si>
  <si>
    <t>R</t>
  </si>
  <si>
    <t>C.S. ALBERTO BARTON</t>
  </si>
  <si>
    <t>Hemorragia gastrointestinal, no especificada</t>
  </si>
  <si>
    <t>PUESTO DE SALUD BOCANEGRA</t>
  </si>
  <si>
    <t>PUESTO DE SALUD VENTANILLA ALTA</t>
  </si>
  <si>
    <t>PUESTO DE SALUD HIJOS DEL ALMIRANTE GRAU</t>
  </si>
  <si>
    <t>PUESTO DE SALUD FAUCETT</t>
  </si>
  <si>
    <t>PUESTO DE SALUD PUERTO NUEVO</t>
  </si>
  <si>
    <t>PUESTO DE SALUD AEROPUERTO</t>
  </si>
  <si>
    <t>C.S. MATERNO INFANTIL PACHACUTEC PERU-COREA</t>
  </si>
  <si>
    <t>CENTRO DE SALUD ACAPULCO</t>
  </si>
  <si>
    <t>PUESTO DE SALUD CALLAO</t>
  </si>
  <si>
    <t>HOSPITAL DE VENTANILLA</t>
  </si>
  <si>
    <t>PUESTO DE SALUD 3 DE FEBRERO</t>
  </si>
  <si>
    <t>PUESTO DE SALUD JOSE OLAYA</t>
  </si>
  <si>
    <t>6240 - 00136</t>
  </si>
  <si>
    <t>Tumor maligno del colon, parte no especificada</t>
  </si>
  <si>
    <t>PUESTO DE SALUD SAN JUAN BOSCO</t>
  </si>
  <si>
    <t>CENTRO DE SALUD NESTOR GAMBETTA</t>
  </si>
  <si>
    <t>Enfermedad del intestino, no especificada</t>
  </si>
  <si>
    <t>C.S. MARQUEZ</t>
  </si>
  <si>
    <t>C.S. SESQUICENTENARIO</t>
  </si>
  <si>
    <t>CENTRO DE SALUD MI PERU</t>
  </si>
  <si>
    <t>PUESTO DE SALUD POLIGONO IV</t>
  </si>
  <si>
    <t>PUESTO DE SALUD CIUDAD PACHACUTEC</t>
  </si>
  <si>
    <t>Tumor maligno del estómago, parte no especificada</t>
  </si>
  <si>
    <t>Úlcera gástrica, no especificada como aguda ni crónica, sin hemorragia ni perforación</t>
  </si>
  <si>
    <t>PUESTO DE SALUD JOSE BOTERIN</t>
  </si>
  <si>
    <t>PUESTO DE SALUD 200 MILLAS</t>
  </si>
  <si>
    <t>Úlcera duodenal, aguda sin hemorragia ni perforación</t>
  </si>
  <si>
    <t>PUESTO DE SALUD PLAYA RIMAC</t>
  </si>
  <si>
    <t>PUESTO DE SALUD VILLA SEÑOR. DE LOS MILAGROS</t>
  </si>
  <si>
    <t>PUESTO DE SALUD MIGUEL GRAU</t>
  </si>
  <si>
    <t>PUESTO DE SALUD PALMERAS DE OQUENDO</t>
  </si>
  <si>
    <t>PUESTO DE SALUD BAHÍA BLANCA</t>
  </si>
  <si>
    <t>C.S. BELLAVISTA PERU COREA</t>
  </si>
  <si>
    <t>PUESTO DE SALUD ANGAMOS</t>
  </si>
  <si>
    <t>PUESTO DE SALUD VENTANILLA BAJA</t>
  </si>
  <si>
    <t>PUESTO DE SALUD SANTA FE</t>
  </si>
  <si>
    <t>PUESTO DE SALUD LA PERLA</t>
  </si>
  <si>
    <t>Hemorroides internas sin complicación</t>
  </si>
  <si>
    <t>PUESTO DE SALUD DEFENSORES DE LA PATRIA</t>
  </si>
  <si>
    <t>PUESTO DE SALUD EL ÁLAMO</t>
  </si>
  <si>
    <t>Otras gastritis agudas</t>
  </si>
  <si>
    <t>PUESTO DE SALUD RAMON CASTILLA</t>
  </si>
  <si>
    <t>Hematemesis</t>
  </si>
  <si>
    <t>Tumor maligno del colon ascendente</t>
  </si>
  <si>
    <t>PUESTO DE SALUD SANTA ROSA</t>
  </si>
  <si>
    <t>6242 - 00372</t>
  </si>
  <si>
    <t>Examen de pesquisa especial para tumor de sitio no especificado</t>
  </si>
  <si>
    <t>Febrero</t>
  </si>
  <si>
    <t>PUESTO DE SALUD SANTA ROSA DE PACHACUTEC</t>
  </si>
  <si>
    <t>CENTRO DE SALUD VILLA LOS REYES</t>
  </si>
  <si>
    <t>6258 - 00057</t>
  </si>
  <si>
    <t>6258 - 00058</t>
  </si>
  <si>
    <t>6258 - 00064</t>
  </si>
  <si>
    <t>6221 - 00582</t>
  </si>
  <si>
    <t>6258 - 00067</t>
  </si>
  <si>
    <t>PUESTO DE SALUD LA PUNTA</t>
  </si>
  <si>
    <t>6221 - 00612</t>
  </si>
  <si>
    <t>Melena</t>
  </si>
  <si>
    <t>6243 - 00362</t>
  </si>
  <si>
    <t>Fibrilación y aleteo auricular</t>
  </si>
  <si>
    <t>PUESTO DE SALUD LUIS FELIPE DE LAS CASAS</t>
  </si>
  <si>
    <t>PUESTO DE SALUD JUAN PABLO II</t>
  </si>
  <si>
    <t>6242 - 00553</t>
  </si>
  <si>
    <t>6228 - 00608</t>
  </si>
  <si>
    <t>6220 - 01242</t>
  </si>
  <si>
    <t>6240 - 00511</t>
  </si>
  <si>
    <t>6768 - 00559</t>
  </si>
  <si>
    <t>Úlcera duodenal, aguda con hemorragia</t>
  </si>
  <si>
    <t>Hemorroides externas con otras complicaciones</t>
  </si>
  <si>
    <t>6249 - 01327</t>
  </si>
  <si>
    <t>6233 - 00240</t>
  </si>
  <si>
    <t>6233 - 00213</t>
  </si>
  <si>
    <t>Cuerpo extraño en el colon</t>
  </si>
  <si>
    <t>6233 - 00261</t>
  </si>
  <si>
    <t>6243 - 00566</t>
  </si>
  <si>
    <t>6240 - 00158</t>
  </si>
  <si>
    <t>6244 - 00017</t>
  </si>
  <si>
    <t>Pólipo rectal</t>
  </si>
  <si>
    <t>K291</t>
  </si>
  <si>
    <t>I849</t>
  </si>
  <si>
    <t>K297</t>
  </si>
  <si>
    <t>I842</t>
  </si>
  <si>
    <t>K921</t>
  </si>
  <si>
    <t>K920</t>
  </si>
  <si>
    <t>IRMA JUDITH ALCA ACOSTA</t>
  </si>
  <si>
    <t>K260</t>
  </si>
  <si>
    <t>ESTHER ELEINE ROJAS FERNANDEZ</t>
  </si>
  <si>
    <t>C189</t>
  </si>
  <si>
    <t>LUZ MARIA MAURICIO ORDOÑEZ</t>
  </si>
  <si>
    <t>C182</t>
  </si>
  <si>
    <t>K590</t>
  </si>
  <si>
    <t>I844</t>
  </si>
  <si>
    <t>SANTOS ELVA FLORES CAMACHO</t>
  </si>
  <si>
    <t>WILFREDO GUSTAVO JIMENEZ RICARDI</t>
  </si>
  <si>
    <t>K639</t>
  </si>
  <si>
    <t>ROMMY EDWARD TORRIANI MALACHE</t>
  </si>
  <si>
    <t>MARIA ANGELICA APAZA JARA</t>
  </si>
  <si>
    <t>I48X</t>
  </si>
  <si>
    <t>ROSA MARIA SEGURA ARONI</t>
  </si>
  <si>
    <t>K922</t>
  </si>
  <si>
    <t>REMIGIO JOSE MENDOZA BASILIO</t>
  </si>
  <si>
    <t>JULISA ESMERALDA AJEN FLORES</t>
  </si>
  <si>
    <t>C169</t>
  </si>
  <si>
    <t>K259</t>
  </si>
  <si>
    <t>LUIS PALOMINO ZAMORA</t>
  </si>
  <si>
    <t>T184</t>
  </si>
  <si>
    <t>ERBERTO MARCATOMA VEGA</t>
  </si>
  <si>
    <t>GLORIA ALINA ZEGARRA CORDOVA DE MIRANDA</t>
  </si>
  <si>
    <t>K621</t>
  </si>
  <si>
    <t>K263</t>
  </si>
  <si>
    <t>P.S. BOCANEGRA</t>
  </si>
  <si>
    <t>P.S.EL ALAMO</t>
  </si>
  <si>
    <t>P.S. PREVI</t>
  </si>
  <si>
    <t>6240 - 00035</t>
  </si>
  <si>
    <t>ALICIA ALMONACID DIEGO DE CARHUALLAY</t>
  </si>
  <si>
    <t>C810</t>
  </si>
  <si>
    <t>Linfoma de Hodgkin con predominio linfocítico nodular</t>
  </si>
  <si>
    <t>BELINDA BERTHA ARDILES GUILLEN</t>
  </si>
  <si>
    <t>Z129</t>
  </si>
  <si>
    <t>EUSEBIO ARMANDO CASAS REBOCIO</t>
  </si>
  <si>
    <t>FLOR DE MARIA LLONTOP CARBONELL</t>
  </si>
  <si>
    <t>P.S. ALTA MAR</t>
  </si>
  <si>
    <t>C.S. CARMEN DE LA LEGUA</t>
  </si>
  <si>
    <t>MARI CRUZ NINAPAITAN VARGAS</t>
  </si>
  <si>
    <t>P.S. DEFENSORES DE LA PATRIA</t>
  </si>
  <si>
    <t>P.S. SANTA ROSA DE PACHACÚTEC</t>
  </si>
  <si>
    <t>P.S. VENTANILLA ESTE</t>
  </si>
  <si>
    <t>EMILIANA PEÑA HUALLA</t>
  </si>
  <si>
    <t>EMILIA CHAVEZ HUARACHE VDA DE PARICAHUA</t>
  </si>
  <si>
    <t>JUANA GONZALES RUIZ</t>
  </si>
  <si>
    <t>ELMIRA PINEDO MUÑOZ</t>
  </si>
  <si>
    <t>COD_UNICO_EEESS_DEST</t>
  </si>
  <si>
    <t>HOSPITALES</t>
  </si>
  <si>
    <t>RENAES</t>
  </si>
  <si>
    <t>NOMINAL</t>
  </si>
  <si>
    <t>VENTANILLA</t>
  </si>
  <si>
    <t>COD_UNICO_EEESS_ORIGEN</t>
  </si>
  <si>
    <t>9757770_6240</t>
  </si>
  <si>
    <t>25749833_6244</t>
  </si>
  <si>
    <t>6793805_6240</t>
  </si>
  <si>
    <t>25401630_6240</t>
  </si>
  <si>
    <t>15409583_6258</t>
  </si>
  <si>
    <t>7126540_6258</t>
  </si>
  <si>
    <t>25689231_6258</t>
  </si>
  <si>
    <t>25825226_6258</t>
  </si>
  <si>
    <t>10211214_6221</t>
  </si>
  <si>
    <t>220814_6242</t>
  </si>
  <si>
    <t>25539768_6221</t>
  </si>
  <si>
    <t>25500795_6243</t>
  </si>
  <si>
    <t>25485187_6228</t>
  </si>
  <si>
    <t>25498586_6233</t>
  </si>
  <si>
    <t>44680259_6242</t>
  </si>
  <si>
    <t>15378916_6768</t>
  </si>
  <si>
    <t>25423834_6220</t>
  </si>
  <si>
    <t>9800665_6233</t>
  </si>
  <si>
    <t>3632309_6249</t>
  </si>
  <si>
    <t>25751091_6233</t>
  </si>
  <si>
    <t>8686925_6243</t>
  </si>
  <si>
    <t>6291573_6240</t>
  </si>
  <si>
    <t>HIS_CRUCE_COD</t>
  </si>
  <si>
    <t>HIS_CRUCE_TIPO</t>
  </si>
  <si>
    <t>HIS_CRUCE_VALOR_LAB</t>
  </si>
  <si>
    <t>HS_NUM_ENTREGA</t>
  </si>
  <si>
    <t>DIAS</t>
  </si>
  <si>
    <t>VAL</t>
  </si>
  <si>
    <t>CONVENIO DE GESTION 2024</t>
  </si>
  <si>
    <t>TOTAL 2024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</si>
  <si>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</si>
  <si>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</si>
  <si>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</si>
  <si>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</si>
  <si>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</si>
  <si>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</si>
  <si>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</si>
  <si>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</si>
  <si>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</si>
  <si>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</si>
  <si>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</si>
  <si>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</si>
  <si>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ESTABLECIMIENTO</t>
  </si>
  <si>
    <t>DISTRITO</t>
  </si>
  <si>
    <r>
      <t>AVANCE</t>
    </r>
    <r>
      <rPr>
        <b/>
        <sz val="10"/>
        <color indexed="51"/>
        <rFont val="Calibri Light"/>
        <family val="2"/>
      </rPr>
      <t xml:space="preserve"> (A/B)</t>
    </r>
  </si>
  <si>
    <t>META 2024
%</t>
  </si>
  <si>
    <t>PROV. CALLAO</t>
  </si>
  <si>
    <t>HOSPITAL NAC. DANIEL A. CARRION (III-1)</t>
  </si>
  <si>
    <t>BELLAVISTA</t>
  </si>
  <si>
    <t>HOSPITAL SAN JOSE (II-2)</t>
  </si>
  <si>
    <t>CARMEN DE LA LEGUA</t>
  </si>
  <si>
    <t>HOSPITAL DE VENTANILLA (II-1)</t>
  </si>
  <si>
    <t xml:space="preserve">FICHA 13 :Personas de 50 a 70 años de edad con resultado positivo de prueba de tamizaje de cáncer
de colon-recto referidas a los EESS que cuentan con servicio de gastroenterología y con entrega de
resultado de la colonoscopia en un plazo menor igual de 30 días. </t>
  </si>
  <si>
    <t xml:space="preserve">Personas que fueron referidos (REFCON) a EESS que cuentan con  
servicio de gastroenterología (ANEXO 01) por resultado positivo 
del test de sangre oculta en heces </t>
  </si>
  <si>
    <t xml:space="preserve">Personas del denominador a quien se les realiza la consulta por el servicio de
gastroenterología para la entrega de resultado de colonoscopía  
en menos o igual a 30 días </t>
  </si>
  <si>
    <t>Logro Esperado: &gt;= 40%</t>
  </si>
  <si>
    <t>Valor umbral = 0%</t>
  </si>
  <si>
    <t>APLICA SOLO HOSPITALES</t>
  </si>
  <si>
    <t xml:space="preserve">Fuente: Base REF y  Base HIS </t>
  </si>
  <si>
    <t>Marzo</t>
  </si>
  <si>
    <t>6249 - 01728</t>
  </si>
  <si>
    <t>CARLOS ALBERTO VARGAS MUÑOZ</t>
  </si>
  <si>
    <t>6241 - 01184</t>
  </si>
  <si>
    <t>CARMEN ROSA ESLAVA GUTIERREZ DE HUAMANI</t>
  </si>
  <si>
    <t>6242 - 00695</t>
  </si>
  <si>
    <t>NORA BEATRIZ DE LA TORRE GARRIAZO</t>
  </si>
  <si>
    <t>C188</t>
  </si>
  <si>
    <t>Lesión de sitios contiguos del colon</t>
  </si>
  <si>
    <t>K630</t>
  </si>
  <si>
    <t>Absceso del intestino</t>
  </si>
  <si>
    <t>6242 - 00861</t>
  </si>
  <si>
    <t>BRIGIDA NAJARRO MEDINA</t>
  </si>
  <si>
    <t>6243 - 00832</t>
  </si>
  <si>
    <t>EMA DORALIDA GONZALEZ ROSASALVA</t>
  </si>
  <si>
    <t>6257 - 01540</t>
  </si>
  <si>
    <t>TEODOCIO FELIX VELASQUEZ CANCIO</t>
  </si>
  <si>
    <t>6257 - 01616</t>
  </si>
  <si>
    <t>APOLONIA MAMANI VILCA</t>
  </si>
  <si>
    <t>6257 - 01617</t>
  </si>
  <si>
    <t>RAUL BAUTISTA PISCOYA</t>
  </si>
  <si>
    <t>I841</t>
  </si>
  <si>
    <t>Hemorroides internas con otras complicaciones</t>
  </si>
  <si>
    <t>6261 - 00555</t>
  </si>
  <si>
    <t>AMERICO ORIOL LOARTE OSORIO</t>
  </si>
  <si>
    <t>6261 - 00591</t>
  </si>
  <si>
    <t>CORINA BETHY ARANA RIOS</t>
  </si>
  <si>
    <t>Abril</t>
  </si>
  <si>
    <t>6260 - 02133</t>
  </si>
  <si>
    <t>MANUELA DOMINGUEZ LAZARO VDA DE PACHECO</t>
  </si>
  <si>
    <t>6264 - 01487</t>
  </si>
  <si>
    <t>INOCENCIO FLORES RUIS</t>
  </si>
  <si>
    <t>6256 - 01467</t>
  </si>
  <si>
    <t>EUSEBIA OBREGON ALVARADO</t>
  </si>
  <si>
    <t>6260 - 02746</t>
  </si>
  <si>
    <t>MARIA ELSA BELLIDO SICHA</t>
  </si>
  <si>
    <t>6256 - 01654</t>
  </si>
  <si>
    <t>JOSE MANUEL CONTRERAS GARCIA</t>
  </si>
  <si>
    <t>6256 - 01980</t>
  </si>
  <si>
    <t>SIXTO MARTIN YUCRA SANTE</t>
  </si>
  <si>
    <t>6223 - 01569</t>
  </si>
  <si>
    <t>SONIA ISABEL PINEDA HUAMÁN</t>
  </si>
  <si>
    <t>6235 - 00606</t>
  </si>
  <si>
    <t>GILBERTO PEREZ MORALES</t>
  </si>
  <si>
    <t>6220 - 02541</t>
  </si>
  <si>
    <t>ENRIQUE JOHNNY RIVERA GUERRA</t>
  </si>
  <si>
    <t>6241 - 01584</t>
  </si>
  <si>
    <t>SILVERIO PABLO TRUJILLO MEZA</t>
  </si>
  <si>
    <t>6249 - 02291</t>
  </si>
  <si>
    <t>SILVIA MIRTHA DEL RIO TEMOCHE</t>
  </si>
  <si>
    <t>6250 - 01770</t>
  </si>
  <si>
    <t>ROSARIO CECILIA FIGUEROA CASAS</t>
  </si>
  <si>
    <t>6241888_6256</t>
  </si>
  <si>
    <t>25702373_6242</t>
  </si>
  <si>
    <t>25755255_6249</t>
  </si>
  <si>
    <t>25826876_6257</t>
  </si>
  <si>
    <t>9652105_6261</t>
  </si>
  <si>
    <t>6921065_6261</t>
  </si>
  <si>
    <t>7581605_6257</t>
  </si>
  <si>
    <t>16697226_6257</t>
  </si>
  <si>
    <t>25544624_6242</t>
  </si>
  <si>
    <t>6187879_6243</t>
  </si>
  <si>
    <t>25562748_6256</t>
  </si>
  <si>
    <t>25441388_6241</t>
  </si>
  <si>
    <t>80090704_6260</t>
  </si>
  <si>
    <t>25609796_6249</t>
  </si>
  <si>
    <t>6558865_6220</t>
  </si>
  <si>
    <t>25826827_6256</t>
  </si>
  <si>
    <t>6729966_6223</t>
  </si>
  <si>
    <t>25415961_6235</t>
  </si>
  <si>
    <t>25517528_6250</t>
  </si>
  <si>
    <t>25441529_6241</t>
  </si>
  <si>
    <t>28705113_6264</t>
  </si>
  <si>
    <t>8866894_6256</t>
  </si>
  <si>
    <t>6101215_6260</t>
  </si>
  <si>
    <t>Mayo</t>
  </si>
  <si>
    <t>6230 - 01393</t>
  </si>
  <si>
    <t>JULIA FELICITAS CRUZ DE CORDERO</t>
  </si>
  <si>
    <t>6242 - 01418</t>
  </si>
  <si>
    <t>VICTOR EDUARDO CUEVA TORREL</t>
  </si>
  <si>
    <t>C19X</t>
  </si>
  <si>
    <t>Tumor maligno de la unión rectosigmoidea</t>
  </si>
  <si>
    <t>6250 - 02233</t>
  </si>
  <si>
    <t>CARMEN ENRIQUETA MANRIQUE LUNA</t>
  </si>
  <si>
    <t>6260 - 03193</t>
  </si>
  <si>
    <t>HAYDEE ALICIA GONZALES OTIJON</t>
  </si>
  <si>
    <t>25696209_6250</t>
  </si>
  <si>
    <t>25832183_6260</t>
  </si>
  <si>
    <t>25469554_6230</t>
  </si>
  <si>
    <t>25417269_6242</t>
  </si>
  <si>
    <t>Junio</t>
  </si>
  <si>
    <t>6252 - 03824</t>
  </si>
  <si>
    <t>FANNY ROSA REATEGUI MATURRANO</t>
  </si>
  <si>
    <t>6222 - 03373</t>
  </si>
  <si>
    <t>MARITZA ELENA RODRIGUEZ SANCHEZ</t>
  </si>
  <si>
    <t>C218</t>
  </si>
  <si>
    <t>Lesión de sitios contiguos del ano, del conducto anal y del recto</t>
  </si>
  <si>
    <t>6234 - 02015</t>
  </si>
  <si>
    <t>NICOLASA HERMINIA CANGRE ALATA</t>
  </si>
  <si>
    <t>25730237_6252</t>
  </si>
  <si>
    <t>8446711_6222</t>
  </si>
  <si>
    <t>25566506_6234</t>
  </si>
  <si>
    <t>Julio</t>
  </si>
  <si>
    <t>6220 - 08307</t>
  </si>
  <si>
    <t>VIOLETA ANDREA RUIZ MADRID</t>
  </si>
  <si>
    <t>6234 - 02075</t>
  </si>
  <si>
    <t>MERCEDES LUZ ALZAMORA SANCHEZ</t>
  </si>
  <si>
    <t>25622477_6220</t>
  </si>
  <si>
    <t>20982979_6234</t>
  </si>
  <si>
    <t>Agosto</t>
  </si>
  <si>
    <t>6249 - 05162</t>
  </si>
  <si>
    <t>JULIAN NAZARIO VARGAS NAVARRETE</t>
  </si>
  <si>
    <t>6249 - 05155</t>
  </si>
  <si>
    <t>JUANA MARGARITA FERNANDEZ SANJINEZ</t>
  </si>
  <si>
    <t>6233 - 01126</t>
  </si>
  <si>
    <t>CEVERINA CANDELARIA MALQUI SILVA</t>
  </si>
  <si>
    <t>6233 - 01123</t>
  </si>
  <si>
    <t>JACQUELINE NOEMI MURGA RIVAS</t>
  </si>
  <si>
    <t>22078476_6249</t>
  </si>
  <si>
    <t>9787200_6249</t>
  </si>
  <si>
    <t>6174847_6233</t>
  </si>
  <si>
    <t>25572517_6233</t>
  </si>
  <si>
    <t/>
  </si>
  <si>
    <t>RICARDO LORENZO NUÑEZ HINOJOSA</t>
  </si>
  <si>
    <t>septiembre</t>
  </si>
  <si>
    <t>6221 - 06249</t>
  </si>
  <si>
    <t>CENTRO DE SALUD  ALBERTO BARTON</t>
  </si>
  <si>
    <t>PAULA VICTORIA PEÑA ALVARADO</t>
  </si>
  <si>
    <t>DORIS TEOLITA ACOSTA ALVA</t>
  </si>
  <si>
    <t>6249 - 06366</t>
  </si>
  <si>
    <t>Octubre</t>
  </si>
  <si>
    <t>6256 - 05930</t>
  </si>
  <si>
    <t>6249 - 06820</t>
  </si>
  <si>
    <t>Noviembre</t>
  </si>
  <si>
    <t>6249 - 06822</t>
  </si>
  <si>
    <t>MIRELA RIOS SANGAMA</t>
  </si>
  <si>
    <t>JACINTA UBALDINA ALTAMIRANO VALDIVIA</t>
  </si>
  <si>
    <t>6256 - 06035</t>
  </si>
  <si>
    <t>ALFONSO BURGA LEON</t>
  </si>
  <si>
    <t>D010</t>
  </si>
  <si>
    <t>Carcinoma in situ del colon</t>
  </si>
  <si>
    <t>6249 - 06580</t>
  </si>
  <si>
    <t>ESTHER HILDA ARNAO VIZCARRA</t>
  </si>
  <si>
    <t>6238 - 03246</t>
  </si>
  <si>
    <t>6238 - 03118</t>
  </si>
  <si>
    <t>6239 - 04712</t>
  </si>
  <si>
    <t>6249 - 06557</t>
  </si>
  <si>
    <t>CENTRO DE SALUD SESQUICENTENARIO</t>
  </si>
  <si>
    <t>AMELIA AGUILAR FLORES</t>
  </si>
  <si>
    <t>YRIS DHERA MOGOLLON CORTEZ</t>
  </si>
  <si>
    <t>MITRIDATES FERNANDO MOULET GUERRA</t>
  </si>
  <si>
    <t>MARIA MAGNOLIA OLAYA HIDALGO</t>
  </si>
  <si>
    <t>6228 - 04280</t>
  </si>
  <si>
    <t>Diciembre</t>
  </si>
  <si>
    <t>SONIA ESTELA ANTON PEREZ</t>
  </si>
  <si>
    <t>6223 - 06479</t>
  </si>
  <si>
    <t>WALTER RENZZO MENDIGUETTI ESPINOZA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</si>
</sst>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0"/>
      <name val="Calibri Light"/>
      <family val="2"/>
      <scheme val="major"/>
    </font>
    <font>
      <b/>
      <sz val="10"/>
      <color indexed="51"/>
      <name val="Calibri Light"/>
      <family val="2"/>
    </font>
    <font>
      <b/>
      <sz val="16"/>
      <color rgb="FFFF0000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10"/>
      <color rgb="FFFF0000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i/>
      <sz val="12"/>
      <color theme="1"/>
      <name val="Calibri Light"/>
      <family val="2"/>
      <scheme val="major"/>
    </font>
    <font>
      <i/>
      <sz val="14"/>
      <color theme="1"/>
      <name val="Calibri Light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0" xfId="0" applyFill="1" applyAlignment="1">
      <alignment vertical="center"/>
    </xf>
    <xf numFmtId="0" fontId="0" fillId="2" borderId="1" xfId="0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14" fontId="0" fillId="0" borderId="1" xfId="0" applyNumberFormat="1" applyBorder="1"/>
    <xf numFmtId="0" fontId="0" fillId="2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2" xfId="0" applyBorder="1"/>
    <xf numFmtId="0" fontId="1" fillId="3" borderId="1" xfId="0" applyFont="1" applyFill="1" applyBorder="1"/>
    <xf numFmtId="0" fontId="5" fillId="6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11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2" fillId="7" borderId="4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indent="1"/>
    </xf>
    <xf numFmtId="0" fontId="4" fillId="2" borderId="1" xfId="0" applyFont="1" applyFill="1" applyBorder="1" applyAlignment="1">
      <alignment horizontal="center"/>
    </xf>
    <xf numFmtId="10" fontId="17" fillId="2" borderId="1" xfId="1" applyNumberFormat="1" applyFont="1" applyFill="1" applyBorder="1" applyAlignment="1">
      <alignment horizontal="center" vertical="center" wrapText="1"/>
    </xf>
    <xf numFmtId="9" fontId="18" fillId="7" borderId="2" xfId="0" applyNumberFormat="1" applyFont="1" applyFill="1" applyBorder="1" applyAlignment="1">
      <alignment horizontal="center"/>
    </xf>
    <xf numFmtId="0" fontId="4" fillId="0" borderId="0" xfId="0" applyFont="1"/>
    <xf numFmtId="0" fontId="19" fillId="0" borderId="1" xfId="0" applyFont="1" applyBorder="1" applyAlignment="1">
      <alignment horizontal="left" indent="2"/>
    </xf>
    <xf numFmtId="10" fontId="17" fillId="0" borderId="1" xfId="1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indent="2"/>
    </xf>
    <xf numFmtId="10" fontId="17" fillId="0" borderId="0" xfId="1" applyNumberFormat="1" applyFont="1" applyFill="1" applyBorder="1" applyAlignment="1">
      <alignment horizontal="center" vertical="center" wrapText="1"/>
    </xf>
    <xf numFmtId="9" fontId="20" fillId="0" borderId="0" xfId="0" applyNumberFormat="1" applyFont="1" applyAlignment="1">
      <alignment horizontal="left" indent="2"/>
    </xf>
    <xf numFmtId="0" fontId="21" fillId="0" borderId="0" xfId="0" applyFont="1" applyAlignment="1">
      <alignment horizontal="left" indent="2"/>
    </xf>
    <xf numFmtId="0" fontId="0" fillId="0" borderId="5" xfId="0" applyBorder="1"/>
    <xf numFmtId="0" fontId="0" fillId="5" borderId="1" xfId="0" applyFill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/>
    </xf>
    <xf numFmtId="0" fontId="12" fillId="3" borderId="1" xfId="0" applyFont="1" applyFill="1" applyBorder="1"/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3" borderId="1" xfId="0" applyFill="1" applyBorder="1"/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0" xfId="0" applyFont="1" applyFill="1" applyAlignment="1">
      <alignment horizontal="left" vertical="center" wrapText="1"/>
    </xf>
    <xf numFmtId="0" fontId="3" fillId="4" borderId="4" xfId="0" quotePrefix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0" fillId="8" borderId="1" xfId="0" applyFill="1" applyBorder="1"/>
    <xf numFmtId="0" fontId="0" fillId="0" borderId="1" xfId="0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219075</xdr:rowOff>
    </xdr:from>
    <xdr:to>
      <xdr:col>2</xdr:col>
      <xdr:colOff>244475</xdr:colOff>
      <xdr:row>0</xdr:row>
      <xdr:rowOff>857250</xdr:rowOff>
    </xdr:to>
    <xdr:pic>
      <xdr:nvPicPr>
        <xdr:cNvPr id="2" name="Imagen 1" descr="C:\Users\ryangali\Downloads\LOGO GRC (2)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19075"/>
          <a:ext cx="1000125" cy="6381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282575</xdr:colOff>
      <xdr:row>0</xdr:row>
      <xdr:rowOff>250827</xdr:rowOff>
    </xdr:from>
    <xdr:to>
      <xdr:col>13</xdr:col>
      <xdr:colOff>514350</xdr:colOff>
      <xdr:row>0</xdr:row>
      <xdr:rowOff>762000</xdr:rowOff>
    </xdr:to>
    <xdr:pic>
      <xdr:nvPicPr>
        <xdr:cNvPr id="3" name="Imagen 2" descr="Logotipo&#10;&#10;Descripción generada automáticament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0025" y="250827"/>
          <a:ext cx="993775" cy="51117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219075</xdr:rowOff>
    </xdr:from>
    <xdr:to>
      <xdr:col>0</xdr:col>
      <xdr:colOff>1171575</xdr:colOff>
      <xdr:row>0</xdr:row>
      <xdr:rowOff>781050</xdr:rowOff>
    </xdr:to>
    <xdr:pic>
      <xdr:nvPicPr>
        <xdr:cNvPr id="2" name="Imagen 1" descr="C:\Users\ryangali\Downloads\LOGO GRC (2)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19075"/>
          <a:ext cx="1000125" cy="5619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63500</xdr:colOff>
      <xdr:row>0</xdr:row>
      <xdr:rowOff>336552</xdr:rowOff>
    </xdr:from>
    <xdr:to>
      <xdr:col>13</xdr:col>
      <xdr:colOff>295275</xdr:colOff>
      <xdr:row>0</xdr:row>
      <xdr:rowOff>790575</xdr:rowOff>
    </xdr:to>
    <xdr:pic>
      <xdr:nvPicPr>
        <xdr:cNvPr id="3" name="Imagen 2" descr="Logotipo&#10;&#10;Descripción generada automáticament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7500" y="336552"/>
          <a:ext cx="993775" cy="45402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78"/>
  <sheetViews>
    <sheetView showGridLines="0" tabSelected="1" topLeftCell="B1" zoomScale="75" zoomScaleNormal="75" workbookViewId="0">
      <selection activeCell="G34" sqref="G34"/>
    </sheetView>
  </sheetViews>
  <sheetFormatPr baseColWidth="10" defaultRowHeight="15" x14ac:dyDescent="0.25"/>
  <cols>
    <col min="1" max="1" width="19.7109375" hidden="1" customWidth="1"/>
    <col min="6" max="6" width="25.42578125" customWidth="1"/>
    <col min="7" max="7" width="25.140625" bestFit="1" customWidth="1"/>
    <col min="8" max="8" width="22.85546875" customWidth="1"/>
    <col min="9" max="9" width="11.42578125" style="3"/>
    <col min="10" max="10" width="31.7109375" customWidth="1"/>
    <col min="11" max="12" width="11.42578125" style="3"/>
    <col min="14" max="14" width="20.85546875" customWidth="1"/>
    <col min="15" max="15" width="13" customWidth="1"/>
    <col min="20" max="20" width="19" style="46" customWidth="1"/>
    <col min="24" max="24" width="35.7109375" customWidth="1"/>
    <col min="25" max="25" width="24.5703125" customWidth="1"/>
    <col min="26" max="26" width="20.140625" bestFit="1" customWidth="1"/>
    <col min="27" max="27" width="14.140625" customWidth="1"/>
    <col min="28" max="28" width="16.28515625" customWidth="1"/>
    <col min="29" max="29" width="11.85546875" bestFit="1" customWidth="1"/>
  </cols>
  <sheetData>
    <row r="1" spans="1:42" ht="87" customHeight="1" x14ac:dyDescent="0.25">
      <c r="A1" s="53" t="s">
        <v>211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16"/>
      <c r="P1" s="16"/>
      <c r="Q1" s="16"/>
      <c r="R1" s="16"/>
      <c r="S1" s="16"/>
      <c r="T1" s="47"/>
    </row>
    <row r="2" spans="1:42" s="19" customFormat="1" ht="61.5" customHeight="1" x14ac:dyDescent="0.45">
      <c r="A2" s="54" t="s">
        <v>235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17"/>
      <c r="Q2" s="17"/>
      <c r="R2" s="17"/>
      <c r="S2" s="17"/>
      <c r="T2" s="4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</row>
    <row r="3" spans="1:42" ht="21" customHeight="1" x14ac:dyDescent="0.25">
      <c r="A3" s="55" t="s">
        <v>240</v>
      </c>
      <c r="B3" s="55"/>
      <c r="C3" s="55"/>
      <c r="D3" s="20"/>
      <c r="E3" s="20"/>
      <c r="F3" s="20"/>
      <c r="G3" s="20"/>
      <c r="H3" s="20"/>
      <c r="I3" s="20"/>
      <c r="J3" s="21"/>
      <c r="K3" s="21"/>
      <c r="L3" s="21"/>
      <c r="M3" s="21"/>
      <c r="N3" s="21"/>
      <c r="O3" s="21"/>
      <c r="P3" s="21"/>
      <c r="Q3" s="21"/>
      <c r="R3" s="21"/>
      <c r="S3" s="21"/>
      <c r="T3" s="49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</row>
    <row r="4" spans="1:42" ht="21" customHeight="1" x14ac:dyDescent="0.25">
      <c r="A4" s="55" t="s">
        <v>238</v>
      </c>
      <c r="B4" s="55"/>
      <c r="C4" s="55"/>
      <c r="D4" s="20"/>
      <c r="E4" s="20"/>
      <c r="F4" s="20"/>
      <c r="G4" s="20"/>
      <c r="H4" s="20"/>
      <c r="I4" s="20"/>
      <c r="J4" s="21"/>
      <c r="K4" s="21"/>
      <c r="L4" s="21"/>
      <c r="M4" s="21"/>
      <c r="N4" s="21"/>
      <c r="O4" s="21"/>
      <c r="P4" s="21"/>
      <c r="Q4" s="21"/>
      <c r="R4" s="21"/>
      <c r="S4" s="21"/>
      <c r="T4" s="49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</row>
    <row r="5" spans="1:42" ht="21" customHeight="1" x14ac:dyDescent="0.25">
      <c r="A5" s="55" t="s">
        <v>239</v>
      </c>
      <c r="B5" s="55"/>
      <c r="C5" s="55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49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</row>
    <row r="8" spans="1:42" s="5" customFormat="1" ht="45" x14ac:dyDescent="0.25">
      <c r="A8" s="6" t="s">
        <v>180</v>
      </c>
      <c r="B8" s="6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15" t="s">
        <v>182</v>
      </c>
      <c r="J8" s="6" t="s">
        <v>7</v>
      </c>
      <c r="K8" s="44" t="s">
        <v>177</v>
      </c>
      <c r="L8" s="9" t="s">
        <v>8</v>
      </c>
      <c r="M8" s="42" t="s">
        <v>9</v>
      </c>
      <c r="N8" s="6" t="s">
        <v>10</v>
      </c>
      <c r="O8" s="9" t="s">
        <v>11</v>
      </c>
      <c r="P8" s="10" t="s">
        <v>12</v>
      </c>
      <c r="Q8" s="9" t="s">
        <v>13</v>
      </c>
      <c r="R8" s="6" t="s">
        <v>14</v>
      </c>
      <c r="S8" s="6" t="s">
        <v>15</v>
      </c>
      <c r="T8" s="50" t="s">
        <v>16</v>
      </c>
      <c r="U8" s="6" t="s">
        <v>17</v>
      </c>
      <c r="V8" s="7" t="s">
        <v>18</v>
      </c>
      <c r="W8" s="7" t="s">
        <v>19</v>
      </c>
      <c r="X8" s="6" t="s">
        <v>20</v>
      </c>
      <c r="Y8" s="7" t="s">
        <v>21</v>
      </c>
      <c r="Z8" s="13" t="s">
        <v>205</v>
      </c>
      <c r="AA8" s="14" t="s">
        <v>206</v>
      </c>
      <c r="AB8" s="14" t="s">
        <v>207</v>
      </c>
      <c r="AC8" s="41" t="s">
        <v>208</v>
      </c>
      <c r="AD8" s="9" t="s">
        <v>209</v>
      </c>
      <c r="AE8" s="9" t="s">
        <v>210</v>
      </c>
    </row>
    <row r="9" spans="1:42" x14ac:dyDescent="0.25">
      <c r="A9" s="1" t="s">
        <v>184</v>
      </c>
      <c r="B9" s="40" t="s">
        <v>122</v>
      </c>
      <c r="C9" s="1">
        <v>6451</v>
      </c>
      <c r="D9" s="1">
        <v>2024</v>
      </c>
      <c r="E9" s="1" t="s">
        <v>22</v>
      </c>
      <c r="F9" s="8">
        <v>45294.588888888888</v>
      </c>
      <c r="G9" s="8">
        <v>45296.604166666664</v>
      </c>
      <c r="H9" s="1" t="s">
        <v>71</v>
      </c>
      <c r="I9" s="2">
        <v>6244</v>
      </c>
      <c r="J9" s="1" t="s">
        <v>24</v>
      </c>
      <c r="K9" s="45">
        <v>6219</v>
      </c>
      <c r="L9" s="2" t="s">
        <v>33</v>
      </c>
      <c r="M9" s="43">
        <v>25749833</v>
      </c>
      <c r="N9" s="1" t="s">
        <v>153</v>
      </c>
      <c r="O9" s="8">
        <v>26268</v>
      </c>
      <c r="P9" s="2">
        <v>52</v>
      </c>
      <c r="Q9" s="2" t="s">
        <v>25</v>
      </c>
      <c r="R9" s="2" t="s">
        <v>26</v>
      </c>
      <c r="S9" s="2" t="s">
        <v>154</v>
      </c>
      <c r="T9" s="51" t="s">
        <v>123</v>
      </c>
      <c r="U9" s="2" t="s">
        <v>38</v>
      </c>
      <c r="V9" s="4" t="s">
        <v>28</v>
      </c>
      <c r="W9" s="4" t="s">
        <v>29</v>
      </c>
      <c r="X9" s="2" t="s">
        <v>31</v>
      </c>
      <c r="Y9" s="12" t="s">
        <v>32</v>
      </c>
      <c r="Z9" s="4">
        <v>82270</v>
      </c>
      <c r="AA9" s="4" t="s">
        <v>27</v>
      </c>
      <c r="AB9" s="4" t="s">
        <v>25</v>
      </c>
      <c r="AC9" s="1" t="s">
        <v>364</v>
      </c>
      <c r="AD9" s="8" t="s">
        <v>364</v>
      </c>
      <c r="AE9" s="2">
        <v>0</v>
      </c>
    </row>
    <row r="10" spans="1:42" x14ac:dyDescent="0.25">
      <c r="A10" s="1" t="s">
        <v>183</v>
      </c>
      <c r="B10" s="40" t="s">
        <v>159</v>
      </c>
      <c r="C10" s="1">
        <v>4830</v>
      </c>
      <c r="D10" s="1">
        <v>2024</v>
      </c>
      <c r="E10" s="1" t="s">
        <v>22</v>
      </c>
      <c r="F10" s="8">
        <v>45295.521527777775</v>
      </c>
      <c r="G10" s="8">
        <v>45295.521527777775</v>
      </c>
      <c r="H10" s="1" t="s">
        <v>158</v>
      </c>
      <c r="I10" s="2">
        <v>6240</v>
      </c>
      <c r="J10" s="1" t="s">
        <v>24</v>
      </c>
      <c r="K10" s="45">
        <v>6219</v>
      </c>
      <c r="L10" s="2" t="s">
        <v>33</v>
      </c>
      <c r="M10" s="43">
        <v>9757770</v>
      </c>
      <c r="N10" s="1" t="s">
        <v>160</v>
      </c>
      <c r="O10" s="8">
        <v>24907</v>
      </c>
      <c r="P10" s="2">
        <v>55</v>
      </c>
      <c r="Q10" s="2" t="s">
        <v>25</v>
      </c>
      <c r="R10" s="2" t="s">
        <v>26</v>
      </c>
      <c r="S10" s="2" t="s">
        <v>161</v>
      </c>
      <c r="T10" s="51" t="s">
        <v>162</v>
      </c>
      <c r="U10" s="2" t="s">
        <v>38</v>
      </c>
      <c r="V10" s="4" t="s">
        <v>28</v>
      </c>
      <c r="W10" s="4" t="s">
        <v>29</v>
      </c>
      <c r="X10" s="2" t="s">
        <v>31</v>
      </c>
      <c r="Y10" s="12" t="s">
        <v>32</v>
      </c>
      <c r="Z10" s="4">
        <v>82270</v>
      </c>
      <c r="AA10" s="4" t="s">
        <v>27</v>
      </c>
      <c r="AB10" s="4" t="s">
        <v>25</v>
      </c>
      <c r="AC10" s="1" t="s">
        <v>364</v>
      </c>
      <c r="AD10" s="8" t="s">
        <v>364</v>
      </c>
      <c r="AE10" s="2">
        <v>0</v>
      </c>
    </row>
    <row r="11" spans="1:42" x14ac:dyDescent="0.25">
      <c r="A11" s="1" t="s">
        <v>185</v>
      </c>
      <c r="B11" s="40" t="s">
        <v>58</v>
      </c>
      <c r="C11" s="1">
        <v>72304</v>
      </c>
      <c r="D11" s="1">
        <v>2024</v>
      </c>
      <c r="E11" s="1" t="s">
        <v>22</v>
      </c>
      <c r="F11" s="8">
        <v>45303.543749999997</v>
      </c>
      <c r="G11" s="8">
        <v>45303.543749999997</v>
      </c>
      <c r="H11" s="1" t="s">
        <v>158</v>
      </c>
      <c r="I11" s="2">
        <v>6240</v>
      </c>
      <c r="J11" s="1" t="s">
        <v>35</v>
      </c>
      <c r="K11" s="45">
        <v>6218</v>
      </c>
      <c r="L11" s="2" t="s">
        <v>33</v>
      </c>
      <c r="M11" s="43">
        <v>6793805</v>
      </c>
      <c r="N11" s="1" t="s">
        <v>165</v>
      </c>
      <c r="O11" s="8">
        <v>20358</v>
      </c>
      <c r="P11" s="2">
        <v>68</v>
      </c>
      <c r="Q11" s="2" t="s">
        <v>25</v>
      </c>
      <c r="R11" s="2" t="s">
        <v>36</v>
      </c>
      <c r="S11" s="2" t="s">
        <v>133</v>
      </c>
      <c r="T11" s="51" t="s">
        <v>59</v>
      </c>
      <c r="U11" s="2" t="s">
        <v>38</v>
      </c>
      <c r="V11" s="4" t="s">
        <v>28</v>
      </c>
      <c r="W11" s="4" t="s">
        <v>29</v>
      </c>
      <c r="X11" s="2" t="s">
        <v>31</v>
      </c>
      <c r="Y11" s="12" t="s">
        <v>32</v>
      </c>
      <c r="Z11" s="4">
        <v>82270</v>
      </c>
      <c r="AA11" s="4" t="s">
        <v>27</v>
      </c>
      <c r="AB11" s="4" t="s">
        <v>25</v>
      </c>
      <c r="AC11" s="1" t="s">
        <v>364</v>
      </c>
      <c r="AD11" s="8" t="s">
        <v>364</v>
      </c>
      <c r="AE11" s="2">
        <v>0</v>
      </c>
    </row>
    <row r="12" spans="1:42" x14ac:dyDescent="0.25">
      <c r="A12" s="1" t="s">
        <v>186</v>
      </c>
      <c r="B12" s="40" t="s">
        <v>121</v>
      </c>
      <c r="C12" s="1">
        <v>6261</v>
      </c>
      <c r="D12" s="1">
        <v>2024</v>
      </c>
      <c r="E12" s="1" t="s">
        <v>22</v>
      </c>
      <c r="F12" s="8">
        <v>45304.513888888891</v>
      </c>
      <c r="G12" s="8">
        <v>45304.513888888891</v>
      </c>
      <c r="H12" s="1" t="s">
        <v>158</v>
      </c>
      <c r="I12" s="2">
        <v>6240</v>
      </c>
      <c r="J12" s="1" t="s">
        <v>35</v>
      </c>
      <c r="K12" s="45">
        <v>6218</v>
      </c>
      <c r="L12" s="2" t="s">
        <v>33</v>
      </c>
      <c r="M12" s="43">
        <v>25401630</v>
      </c>
      <c r="N12" s="1" t="s">
        <v>166</v>
      </c>
      <c r="O12" s="8">
        <v>22762</v>
      </c>
      <c r="P12" s="2">
        <v>61</v>
      </c>
      <c r="Q12" s="2" t="s">
        <v>25</v>
      </c>
      <c r="R12" s="2" t="s">
        <v>26</v>
      </c>
      <c r="S12" s="2" t="s">
        <v>133</v>
      </c>
      <c r="T12" s="51" t="s">
        <v>59</v>
      </c>
      <c r="U12" s="2" t="s">
        <v>38</v>
      </c>
      <c r="V12" s="4" t="s">
        <v>28</v>
      </c>
      <c r="W12" s="4" t="s">
        <v>29</v>
      </c>
      <c r="X12" s="2" t="s">
        <v>31</v>
      </c>
      <c r="Y12" s="12" t="s">
        <v>32</v>
      </c>
      <c r="Z12" s="4">
        <v>82270</v>
      </c>
      <c r="AA12" s="4" t="s">
        <v>27</v>
      </c>
      <c r="AB12" s="4" t="s">
        <v>25</v>
      </c>
      <c r="AC12" s="1" t="s">
        <v>364</v>
      </c>
      <c r="AD12" s="8" t="s">
        <v>364</v>
      </c>
      <c r="AE12" s="2">
        <v>0</v>
      </c>
    </row>
    <row r="13" spans="1:42" x14ac:dyDescent="0.25">
      <c r="A13" s="1" t="s">
        <v>192</v>
      </c>
      <c r="B13" s="40" t="s">
        <v>91</v>
      </c>
      <c r="C13" s="1">
        <v>29830</v>
      </c>
      <c r="D13" s="1">
        <v>2024</v>
      </c>
      <c r="E13" s="1" t="s">
        <v>22</v>
      </c>
      <c r="F13" s="8">
        <v>45320.364583333336</v>
      </c>
      <c r="G13" s="8">
        <v>45323.494444444441</v>
      </c>
      <c r="H13" s="1" t="s">
        <v>73</v>
      </c>
      <c r="I13" s="2">
        <v>6242</v>
      </c>
      <c r="J13" s="1" t="s">
        <v>24</v>
      </c>
      <c r="K13" s="45">
        <v>6219</v>
      </c>
      <c r="L13" s="2" t="s">
        <v>33</v>
      </c>
      <c r="M13" s="43">
        <v>220814</v>
      </c>
      <c r="N13" s="1" t="s">
        <v>163</v>
      </c>
      <c r="O13" s="8">
        <v>23670</v>
      </c>
      <c r="P13" s="2">
        <v>59</v>
      </c>
      <c r="Q13" s="2" t="s">
        <v>25</v>
      </c>
      <c r="R13" s="2" t="s">
        <v>26</v>
      </c>
      <c r="S13" s="2" t="s">
        <v>164</v>
      </c>
      <c r="T13" s="51" t="s">
        <v>92</v>
      </c>
      <c r="U13" s="2" t="s">
        <v>27</v>
      </c>
      <c r="V13" s="4" t="s">
        <v>28</v>
      </c>
      <c r="W13" s="4" t="s">
        <v>29</v>
      </c>
      <c r="X13" s="2" t="s">
        <v>31</v>
      </c>
      <c r="Y13" s="12" t="s">
        <v>32</v>
      </c>
      <c r="Z13" s="4">
        <v>82270</v>
      </c>
      <c r="AA13" s="4" t="s">
        <v>27</v>
      </c>
      <c r="AB13" s="4" t="s">
        <v>25</v>
      </c>
      <c r="AC13" s="1" t="s">
        <v>364</v>
      </c>
      <c r="AD13" s="8" t="s">
        <v>364</v>
      </c>
      <c r="AE13" s="2">
        <v>0</v>
      </c>
    </row>
    <row r="14" spans="1:42" x14ac:dyDescent="0.25">
      <c r="A14" s="1" t="s">
        <v>191</v>
      </c>
      <c r="B14" s="40" t="s">
        <v>99</v>
      </c>
      <c r="C14" s="1">
        <v>61072</v>
      </c>
      <c r="D14" s="1">
        <v>2024</v>
      </c>
      <c r="E14" s="1" t="s">
        <v>22</v>
      </c>
      <c r="F14" s="8">
        <v>45321.390277777777</v>
      </c>
      <c r="G14" s="8">
        <v>45323.39166666667</v>
      </c>
      <c r="H14" s="1" t="s">
        <v>44</v>
      </c>
      <c r="I14" s="2">
        <v>6221</v>
      </c>
      <c r="J14" s="1" t="s">
        <v>35</v>
      </c>
      <c r="K14" s="45">
        <v>6218</v>
      </c>
      <c r="L14" s="2" t="s">
        <v>33</v>
      </c>
      <c r="M14" s="43">
        <v>10211214</v>
      </c>
      <c r="N14" s="1" t="s">
        <v>169</v>
      </c>
      <c r="O14" s="8">
        <v>22262</v>
      </c>
      <c r="P14" s="2">
        <v>63</v>
      </c>
      <c r="Q14" s="2" t="s">
        <v>25</v>
      </c>
      <c r="R14" s="2" t="s">
        <v>26</v>
      </c>
      <c r="S14" s="2" t="s">
        <v>145</v>
      </c>
      <c r="T14" s="51" t="s">
        <v>45</v>
      </c>
      <c r="U14" s="2" t="s">
        <v>38</v>
      </c>
      <c r="V14" s="4" t="s">
        <v>28</v>
      </c>
      <c r="W14" s="4" t="s">
        <v>29</v>
      </c>
      <c r="X14" s="2" t="s">
        <v>31</v>
      </c>
      <c r="Y14" s="12" t="s">
        <v>32</v>
      </c>
      <c r="Z14" s="4">
        <v>82270</v>
      </c>
      <c r="AA14" s="4" t="s">
        <v>27</v>
      </c>
      <c r="AB14" s="4" t="s">
        <v>25</v>
      </c>
      <c r="AC14" s="1" t="s">
        <v>364</v>
      </c>
      <c r="AD14" s="8" t="s">
        <v>364</v>
      </c>
      <c r="AE14" s="2">
        <v>0</v>
      </c>
    </row>
    <row r="15" spans="1:42" x14ac:dyDescent="0.25">
      <c r="A15" s="1" t="s">
        <v>187</v>
      </c>
      <c r="B15" s="40" t="s">
        <v>96</v>
      </c>
      <c r="C15" s="1">
        <v>1481</v>
      </c>
      <c r="D15" s="1">
        <v>2024</v>
      </c>
      <c r="E15" s="1" t="s">
        <v>22</v>
      </c>
      <c r="F15" s="8">
        <v>45322.342361111114</v>
      </c>
      <c r="G15" s="8">
        <v>45322.342361111114</v>
      </c>
      <c r="H15" s="1" t="s">
        <v>80</v>
      </c>
      <c r="I15" s="2">
        <v>6258</v>
      </c>
      <c r="J15" s="1" t="s">
        <v>35</v>
      </c>
      <c r="K15" s="45">
        <v>6218</v>
      </c>
      <c r="L15" s="2" t="s">
        <v>33</v>
      </c>
      <c r="M15" s="43">
        <v>15409583</v>
      </c>
      <c r="N15" s="1" t="s">
        <v>173</v>
      </c>
      <c r="O15" s="8">
        <v>19902</v>
      </c>
      <c r="P15" s="2">
        <v>69</v>
      </c>
      <c r="Q15" s="2" t="s">
        <v>25</v>
      </c>
      <c r="R15" s="2" t="s">
        <v>26</v>
      </c>
      <c r="S15" s="2" t="s">
        <v>133</v>
      </c>
      <c r="T15" s="51" t="s">
        <v>59</v>
      </c>
      <c r="U15" s="2" t="s">
        <v>38</v>
      </c>
      <c r="V15" s="4" t="s">
        <v>28</v>
      </c>
      <c r="W15" s="4" t="s">
        <v>29</v>
      </c>
      <c r="X15" s="2" t="s">
        <v>31</v>
      </c>
      <c r="Y15" s="12" t="s">
        <v>32</v>
      </c>
      <c r="Z15" s="4">
        <v>82270</v>
      </c>
      <c r="AA15" s="4" t="s">
        <v>27</v>
      </c>
      <c r="AB15" s="4" t="s">
        <v>25</v>
      </c>
      <c r="AC15" s="1" t="s">
        <v>364</v>
      </c>
      <c r="AD15" s="8" t="s">
        <v>364</v>
      </c>
      <c r="AE15" s="2">
        <v>0</v>
      </c>
    </row>
    <row r="16" spans="1:42" x14ac:dyDescent="0.25">
      <c r="A16" s="1" t="s">
        <v>188</v>
      </c>
      <c r="B16" s="40" t="s">
        <v>97</v>
      </c>
      <c r="C16" s="1">
        <v>770</v>
      </c>
      <c r="D16" s="1">
        <v>2024</v>
      </c>
      <c r="E16" s="1" t="s">
        <v>22</v>
      </c>
      <c r="F16" s="8">
        <v>45322.345833333333</v>
      </c>
      <c r="G16" s="8">
        <v>45322.345833333333</v>
      </c>
      <c r="H16" s="1" t="s">
        <v>80</v>
      </c>
      <c r="I16" s="2">
        <v>6258</v>
      </c>
      <c r="J16" s="1" t="s">
        <v>35</v>
      </c>
      <c r="K16" s="45">
        <v>6218</v>
      </c>
      <c r="L16" s="2" t="s">
        <v>33</v>
      </c>
      <c r="M16" s="43">
        <v>7126540</v>
      </c>
      <c r="N16" s="1" t="s">
        <v>174</v>
      </c>
      <c r="O16" s="8">
        <v>20184</v>
      </c>
      <c r="P16" s="2">
        <v>68</v>
      </c>
      <c r="Q16" s="2" t="s">
        <v>25</v>
      </c>
      <c r="R16" s="2" t="s">
        <v>26</v>
      </c>
      <c r="S16" s="2" t="s">
        <v>133</v>
      </c>
      <c r="T16" s="51" t="s">
        <v>59</v>
      </c>
      <c r="U16" s="2" t="s">
        <v>38</v>
      </c>
      <c r="V16" s="4" t="s">
        <v>28</v>
      </c>
      <c r="W16" s="4" t="s">
        <v>29</v>
      </c>
      <c r="X16" s="2" t="s">
        <v>31</v>
      </c>
      <c r="Y16" s="12" t="s">
        <v>32</v>
      </c>
      <c r="Z16" s="4">
        <v>82270</v>
      </c>
      <c r="AA16" s="4" t="s">
        <v>27</v>
      </c>
      <c r="AB16" s="4" t="s">
        <v>25</v>
      </c>
      <c r="AC16" s="1" t="s">
        <v>364</v>
      </c>
      <c r="AD16" s="8" t="s">
        <v>364</v>
      </c>
      <c r="AE16" s="2">
        <v>0</v>
      </c>
    </row>
    <row r="17" spans="1:31" x14ac:dyDescent="0.25">
      <c r="A17" s="1" t="s">
        <v>189</v>
      </c>
      <c r="B17" s="40" t="s">
        <v>98</v>
      </c>
      <c r="C17" s="1">
        <v>5407</v>
      </c>
      <c r="D17" s="1">
        <v>2024</v>
      </c>
      <c r="E17" s="1" t="s">
        <v>22</v>
      </c>
      <c r="F17" s="8">
        <v>45322.380555555559</v>
      </c>
      <c r="G17" s="8">
        <v>45322.380555555559</v>
      </c>
      <c r="H17" s="1" t="s">
        <v>80</v>
      </c>
      <c r="I17" s="2">
        <v>6258</v>
      </c>
      <c r="J17" s="1" t="s">
        <v>35</v>
      </c>
      <c r="K17" s="45">
        <v>6218</v>
      </c>
      <c r="L17" s="2" t="s">
        <v>33</v>
      </c>
      <c r="M17" s="43">
        <v>25689231</v>
      </c>
      <c r="N17" s="1" t="s">
        <v>175</v>
      </c>
      <c r="O17" s="8">
        <v>20995</v>
      </c>
      <c r="P17" s="2">
        <v>66</v>
      </c>
      <c r="Q17" s="2" t="s">
        <v>25</v>
      </c>
      <c r="R17" s="2" t="s">
        <v>26</v>
      </c>
      <c r="S17" s="2" t="s">
        <v>133</v>
      </c>
      <c r="T17" s="51" t="s">
        <v>59</v>
      </c>
      <c r="U17" s="2" t="s">
        <v>38</v>
      </c>
      <c r="V17" s="4" t="s">
        <v>28</v>
      </c>
      <c r="W17" s="4" t="s">
        <v>29</v>
      </c>
      <c r="X17" s="2" t="s">
        <v>31</v>
      </c>
      <c r="Y17" s="12" t="s">
        <v>32</v>
      </c>
      <c r="Z17" s="4">
        <v>82270</v>
      </c>
      <c r="AA17" s="4" t="s">
        <v>27</v>
      </c>
      <c r="AB17" s="4" t="s">
        <v>25</v>
      </c>
      <c r="AC17" s="1" t="s">
        <v>364</v>
      </c>
      <c r="AD17" s="8" t="s">
        <v>364</v>
      </c>
      <c r="AE17" s="2">
        <v>0</v>
      </c>
    </row>
    <row r="18" spans="1:31" x14ac:dyDescent="0.25">
      <c r="A18" s="1" t="s">
        <v>190</v>
      </c>
      <c r="B18" s="40" t="s">
        <v>100</v>
      </c>
      <c r="C18" s="1">
        <v>687</v>
      </c>
      <c r="D18" s="1">
        <v>2024</v>
      </c>
      <c r="E18" s="1" t="s">
        <v>22</v>
      </c>
      <c r="F18" s="8">
        <v>45322.393055555556</v>
      </c>
      <c r="G18" s="8">
        <v>45322.393055555556</v>
      </c>
      <c r="H18" s="1" t="s">
        <v>80</v>
      </c>
      <c r="I18" s="2">
        <v>6258</v>
      </c>
      <c r="J18" s="1" t="s">
        <v>35</v>
      </c>
      <c r="K18" s="45">
        <v>6218</v>
      </c>
      <c r="L18" s="2" t="s">
        <v>33</v>
      </c>
      <c r="M18" s="43">
        <v>25825226</v>
      </c>
      <c r="N18" s="1" t="s">
        <v>176</v>
      </c>
      <c r="O18" s="8">
        <v>23335</v>
      </c>
      <c r="P18" s="2">
        <v>60</v>
      </c>
      <c r="Q18" s="2" t="s">
        <v>25</v>
      </c>
      <c r="R18" s="2" t="s">
        <v>26</v>
      </c>
      <c r="S18" s="2" t="s">
        <v>133</v>
      </c>
      <c r="T18" s="51" t="s">
        <v>59</v>
      </c>
      <c r="U18" s="2" t="s">
        <v>38</v>
      </c>
      <c r="V18" s="4" t="s">
        <v>28</v>
      </c>
      <c r="W18" s="4" t="s">
        <v>29</v>
      </c>
      <c r="X18" s="2" t="s">
        <v>31</v>
      </c>
      <c r="Y18" s="12" t="s">
        <v>32</v>
      </c>
      <c r="Z18" s="4">
        <v>82270</v>
      </c>
      <c r="AA18" s="4" t="s">
        <v>27</v>
      </c>
      <c r="AB18" s="4" t="s">
        <v>25</v>
      </c>
      <c r="AC18" s="1" t="s">
        <v>364</v>
      </c>
      <c r="AD18" s="8" t="s">
        <v>364</v>
      </c>
      <c r="AE18" s="2">
        <v>0</v>
      </c>
    </row>
    <row r="19" spans="1:31" x14ac:dyDescent="0.25">
      <c r="A19" s="1" t="s">
        <v>193</v>
      </c>
      <c r="B19" s="40" t="s">
        <v>102</v>
      </c>
      <c r="C19" s="1">
        <v>95059</v>
      </c>
      <c r="D19" s="1">
        <v>2024</v>
      </c>
      <c r="E19" s="1" t="s">
        <v>93</v>
      </c>
      <c r="F19" s="8">
        <v>45323.647916666669</v>
      </c>
      <c r="G19" s="8">
        <v>45323.647916666669</v>
      </c>
      <c r="H19" s="1" t="s">
        <v>44</v>
      </c>
      <c r="I19" s="2">
        <v>6221</v>
      </c>
      <c r="J19" s="1" t="s">
        <v>35</v>
      </c>
      <c r="K19" s="45">
        <v>6218</v>
      </c>
      <c r="L19" s="2" t="s">
        <v>33</v>
      </c>
      <c r="M19" s="43">
        <v>25539768</v>
      </c>
      <c r="N19" s="1" t="s">
        <v>141</v>
      </c>
      <c r="O19" s="8">
        <v>24463</v>
      </c>
      <c r="P19" s="2">
        <v>57</v>
      </c>
      <c r="Q19" s="2" t="s">
        <v>25</v>
      </c>
      <c r="R19" s="2" t="s">
        <v>36</v>
      </c>
      <c r="S19" s="2" t="s">
        <v>133</v>
      </c>
      <c r="T19" s="51" t="s">
        <v>59</v>
      </c>
      <c r="U19" s="2" t="s">
        <v>38</v>
      </c>
      <c r="V19" s="4" t="s">
        <v>28</v>
      </c>
      <c r="W19" s="4" t="s">
        <v>29</v>
      </c>
      <c r="X19" s="2" t="s">
        <v>31</v>
      </c>
      <c r="Y19" s="12" t="s">
        <v>32</v>
      </c>
      <c r="Z19" s="4">
        <v>82270</v>
      </c>
      <c r="AA19" s="4" t="s">
        <v>27</v>
      </c>
      <c r="AB19" s="4" t="s">
        <v>25</v>
      </c>
      <c r="AC19" s="1" t="s">
        <v>364</v>
      </c>
      <c r="AD19" s="8" t="s">
        <v>364</v>
      </c>
      <c r="AE19" s="2">
        <v>0</v>
      </c>
    </row>
    <row r="20" spans="1:31" x14ac:dyDescent="0.25">
      <c r="A20" s="1" t="s">
        <v>194</v>
      </c>
      <c r="B20" s="40" t="s">
        <v>104</v>
      </c>
      <c r="C20" s="1">
        <v>12882</v>
      </c>
      <c r="D20" s="1">
        <v>2024</v>
      </c>
      <c r="E20" s="1" t="s">
        <v>93</v>
      </c>
      <c r="F20" s="8">
        <v>45331.458333333336</v>
      </c>
      <c r="G20" s="8">
        <v>45332.490972222222</v>
      </c>
      <c r="H20" s="1" t="s">
        <v>49</v>
      </c>
      <c r="I20" s="2">
        <v>6243</v>
      </c>
      <c r="J20" s="1" t="s">
        <v>24</v>
      </c>
      <c r="K20" s="45">
        <v>6219</v>
      </c>
      <c r="L20" s="2" t="s">
        <v>33</v>
      </c>
      <c r="M20" s="43">
        <v>25500795</v>
      </c>
      <c r="N20" s="1" t="s">
        <v>142</v>
      </c>
      <c r="O20" s="8">
        <v>22377</v>
      </c>
      <c r="P20" s="2">
        <v>62</v>
      </c>
      <c r="Q20" s="2" t="s">
        <v>25</v>
      </c>
      <c r="R20" s="2" t="s">
        <v>26</v>
      </c>
      <c r="S20" s="2" t="s">
        <v>143</v>
      </c>
      <c r="T20" s="51" t="s">
        <v>105</v>
      </c>
      <c r="U20" s="2" t="s">
        <v>38</v>
      </c>
      <c r="V20" s="4" t="s">
        <v>28</v>
      </c>
      <c r="W20" s="4" t="s">
        <v>29</v>
      </c>
      <c r="X20" s="2" t="s">
        <v>31</v>
      </c>
      <c r="Y20" s="12" t="s">
        <v>32</v>
      </c>
      <c r="Z20" s="4">
        <v>82270</v>
      </c>
      <c r="AA20" s="4" t="s">
        <v>27</v>
      </c>
      <c r="AB20" s="4" t="s">
        <v>25</v>
      </c>
      <c r="AC20" s="1" t="s">
        <v>364</v>
      </c>
      <c r="AD20" s="8" t="s">
        <v>364</v>
      </c>
      <c r="AE20" s="2">
        <v>0</v>
      </c>
    </row>
    <row r="21" spans="1:31" x14ac:dyDescent="0.25">
      <c r="A21" s="1" t="s">
        <v>197</v>
      </c>
      <c r="B21" s="40" t="s">
        <v>108</v>
      </c>
      <c r="C21" s="1">
        <v>31617</v>
      </c>
      <c r="D21" s="1">
        <v>2024</v>
      </c>
      <c r="E21" s="1" t="s">
        <v>93</v>
      </c>
      <c r="F21" s="8">
        <v>45335.381944444445</v>
      </c>
      <c r="G21" s="8">
        <v>45337.540972222225</v>
      </c>
      <c r="H21" s="1" t="s">
        <v>73</v>
      </c>
      <c r="I21" s="2">
        <v>6242</v>
      </c>
      <c r="J21" s="1" t="s">
        <v>24</v>
      </c>
      <c r="K21" s="45">
        <v>6219</v>
      </c>
      <c r="L21" s="2" t="s">
        <v>33</v>
      </c>
      <c r="M21" s="43">
        <v>44680259</v>
      </c>
      <c r="N21" s="1" t="s">
        <v>134</v>
      </c>
      <c r="O21" s="8">
        <v>25454</v>
      </c>
      <c r="P21" s="2">
        <v>54</v>
      </c>
      <c r="Q21" s="2" t="s">
        <v>25</v>
      </c>
      <c r="R21" s="2" t="s">
        <v>26</v>
      </c>
      <c r="S21" s="2" t="s">
        <v>135</v>
      </c>
      <c r="T21" s="51" t="s">
        <v>89</v>
      </c>
      <c r="U21" s="2" t="s">
        <v>38</v>
      </c>
      <c r="V21" s="4" t="s">
        <v>28</v>
      </c>
      <c r="W21" s="4" t="s">
        <v>29</v>
      </c>
      <c r="X21" s="2" t="s">
        <v>31</v>
      </c>
      <c r="Y21" s="12" t="s">
        <v>32</v>
      </c>
      <c r="Z21" s="4">
        <v>82270</v>
      </c>
      <c r="AA21" s="4" t="s">
        <v>27</v>
      </c>
      <c r="AB21" s="4" t="s">
        <v>25</v>
      </c>
      <c r="AC21" s="1" t="s">
        <v>364</v>
      </c>
      <c r="AD21" s="8" t="s">
        <v>364</v>
      </c>
      <c r="AE21" s="2">
        <v>0</v>
      </c>
    </row>
    <row r="22" spans="1:31" x14ac:dyDescent="0.25">
      <c r="A22" s="1" t="s">
        <v>195</v>
      </c>
      <c r="B22" s="40" t="s">
        <v>109</v>
      </c>
      <c r="C22" s="1">
        <v>16598</v>
      </c>
      <c r="D22" s="1">
        <v>2024</v>
      </c>
      <c r="E22" s="1" t="s">
        <v>93</v>
      </c>
      <c r="F22" s="8">
        <v>45335.479861111111</v>
      </c>
      <c r="G22" s="8">
        <v>45335.479861111111</v>
      </c>
      <c r="H22" s="1" t="s">
        <v>61</v>
      </c>
      <c r="I22" s="2">
        <v>6228</v>
      </c>
      <c r="J22" s="1" t="s">
        <v>24</v>
      </c>
      <c r="K22" s="45">
        <v>6219</v>
      </c>
      <c r="L22" s="2" t="s">
        <v>33</v>
      </c>
      <c r="M22" s="43">
        <v>25485187</v>
      </c>
      <c r="N22" s="1" t="s">
        <v>152</v>
      </c>
      <c r="O22" s="8">
        <v>21628</v>
      </c>
      <c r="P22" s="2">
        <v>64</v>
      </c>
      <c r="Q22" s="2" t="s">
        <v>25</v>
      </c>
      <c r="R22" s="2" t="s">
        <v>36</v>
      </c>
      <c r="S22" s="2" t="s">
        <v>133</v>
      </c>
      <c r="T22" s="51" t="s">
        <v>59</v>
      </c>
      <c r="U22" s="2" t="s">
        <v>38</v>
      </c>
      <c r="V22" s="4" t="s">
        <v>28</v>
      </c>
      <c r="W22" s="4" t="s">
        <v>29</v>
      </c>
      <c r="X22" s="2" t="s">
        <v>31</v>
      </c>
      <c r="Y22" s="12" t="s">
        <v>32</v>
      </c>
      <c r="Z22" s="4">
        <v>82270</v>
      </c>
      <c r="AA22" s="4" t="s">
        <v>27</v>
      </c>
      <c r="AB22" s="4" t="s">
        <v>25</v>
      </c>
      <c r="AC22" s="1" t="s">
        <v>364</v>
      </c>
      <c r="AD22" s="8" t="s">
        <v>364</v>
      </c>
      <c r="AE22" s="2">
        <v>0</v>
      </c>
    </row>
    <row r="23" spans="1:31" x14ac:dyDescent="0.25">
      <c r="A23" s="1" t="s">
        <v>198</v>
      </c>
      <c r="B23" s="40" t="s">
        <v>112</v>
      </c>
      <c r="C23" s="1">
        <v>950</v>
      </c>
      <c r="D23" s="1">
        <v>2024</v>
      </c>
      <c r="E23" s="1" t="s">
        <v>93</v>
      </c>
      <c r="F23" s="8">
        <v>45336.416666666664</v>
      </c>
      <c r="G23" s="8">
        <v>45338.384722222225</v>
      </c>
      <c r="H23" s="1" t="s">
        <v>76</v>
      </c>
      <c r="I23" s="2">
        <v>6768</v>
      </c>
      <c r="J23" s="1" t="s">
        <v>35</v>
      </c>
      <c r="K23" s="45">
        <v>6218</v>
      </c>
      <c r="L23" s="2" t="s">
        <v>33</v>
      </c>
      <c r="M23" s="43">
        <v>15378916</v>
      </c>
      <c r="N23" s="1" t="s">
        <v>130</v>
      </c>
      <c r="O23" s="8">
        <v>21217</v>
      </c>
      <c r="P23" s="2">
        <v>66</v>
      </c>
      <c r="Q23" s="2" t="s">
        <v>25</v>
      </c>
      <c r="R23" s="2" t="s">
        <v>26</v>
      </c>
      <c r="S23" s="2" t="s">
        <v>131</v>
      </c>
      <c r="T23" s="51" t="s">
        <v>113</v>
      </c>
      <c r="U23" s="2" t="s">
        <v>38</v>
      </c>
      <c r="V23" s="4" t="s">
        <v>28</v>
      </c>
      <c r="W23" s="4" t="s">
        <v>29</v>
      </c>
      <c r="X23" s="2" t="s">
        <v>31</v>
      </c>
      <c r="Y23" s="12" t="s">
        <v>32</v>
      </c>
      <c r="Z23" s="4">
        <v>82270</v>
      </c>
      <c r="AA23" s="4" t="s">
        <v>27</v>
      </c>
      <c r="AB23" s="4" t="s">
        <v>25</v>
      </c>
      <c r="AC23" s="1" t="s">
        <v>364</v>
      </c>
      <c r="AD23" s="8" t="s">
        <v>364</v>
      </c>
      <c r="AE23" s="2">
        <v>0</v>
      </c>
    </row>
    <row r="24" spans="1:31" x14ac:dyDescent="0.25">
      <c r="A24" s="1" t="s">
        <v>196</v>
      </c>
      <c r="B24" s="40" t="s">
        <v>117</v>
      </c>
      <c r="C24" s="1">
        <v>16091</v>
      </c>
      <c r="D24" s="1">
        <v>2024</v>
      </c>
      <c r="E24" s="1" t="s">
        <v>93</v>
      </c>
      <c r="F24" s="8">
        <v>45336.645138888889</v>
      </c>
      <c r="G24" s="8">
        <v>45336.645138888889</v>
      </c>
      <c r="H24" s="1" t="s">
        <v>107</v>
      </c>
      <c r="I24" s="2">
        <v>6233</v>
      </c>
      <c r="J24" s="1" t="s">
        <v>35</v>
      </c>
      <c r="K24" s="45">
        <v>6218</v>
      </c>
      <c r="L24" s="2" t="s">
        <v>33</v>
      </c>
      <c r="M24" s="43">
        <v>25498586</v>
      </c>
      <c r="N24" s="1" t="s">
        <v>150</v>
      </c>
      <c r="O24" s="8">
        <v>19530</v>
      </c>
      <c r="P24" s="2">
        <v>70</v>
      </c>
      <c r="Q24" s="2" t="s">
        <v>25</v>
      </c>
      <c r="R24" s="2" t="s">
        <v>36</v>
      </c>
      <c r="S24" s="2" t="s">
        <v>151</v>
      </c>
      <c r="T24" s="51" t="s">
        <v>118</v>
      </c>
      <c r="U24" s="2" t="s">
        <v>38</v>
      </c>
      <c r="V24" s="4" t="s">
        <v>28</v>
      </c>
      <c r="W24" s="4" t="s">
        <v>29</v>
      </c>
      <c r="X24" s="2" t="s">
        <v>31</v>
      </c>
      <c r="Y24" s="12" t="s">
        <v>32</v>
      </c>
      <c r="Z24" s="4">
        <v>82270</v>
      </c>
      <c r="AA24" s="4" t="s">
        <v>27</v>
      </c>
      <c r="AB24" s="4" t="s">
        <v>25</v>
      </c>
      <c r="AC24" s="1" t="s">
        <v>364</v>
      </c>
      <c r="AD24" s="8" t="s">
        <v>364</v>
      </c>
      <c r="AE24" s="2">
        <v>0</v>
      </c>
    </row>
    <row r="25" spans="1:31" x14ac:dyDescent="0.25">
      <c r="A25" s="1" t="s">
        <v>199</v>
      </c>
      <c r="B25" s="40" t="s">
        <v>110</v>
      </c>
      <c r="C25" s="1">
        <v>75715</v>
      </c>
      <c r="D25" s="1">
        <v>2024</v>
      </c>
      <c r="E25" s="1" t="s">
        <v>93</v>
      </c>
      <c r="F25" s="8">
        <v>45337</v>
      </c>
      <c r="G25" s="8">
        <v>45340.00277777778</v>
      </c>
      <c r="H25" s="1" t="s">
        <v>41</v>
      </c>
      <c r="I25" s="2">
        <v>6220</v>
      </c>
      <c r="J25" s="1" t="s">
        <v>35</v>
      </c>
      <c r="K25" s="45">
        <v>6218</v>
      </c>
      <c r="L25" s="2" t="s">
        <v>33</v>
      </c>
      <c r="M25" s="43">
        <v>25423834</v>
      </c>
      <c r="N25" s="1" t="s">
        <v>139</v>
      </c>
      <c r="O25" s="8">
        <v>21583</v>
      </c>
      <c r="P25" s="2">
        <v>65</v>
      </c>
      <c r="Q25" s="2" t="s">
        <v>25</v>
      </c>
      <c r="R25" s="2" t="s">
        <v>36</v>
      </c>
      <c r="S25" s="2" t="s">
        <v>140</v>
      </c>
      <c r="T25" s="51" t="s">
        <v>62</v>
      </c>
      <c r="U25" s="2" t="s">
        <v>38</v>
      </c>
      <c r="V25" s="4" t="s">
        <v>28</v>
      </c>
      <c r="W25" s="4" t="s">
        <v>29</v>
      </c>
      <c r="X25" s="2" t="s">
        <v>31</v>
      </c>
      <c r="Y25" s="12" t="s">
        <v>32</v>
      </c>
      <c r="Z25" s="4">
        <v>82270</v>
      </c>
      <c r="AA25" s="4" t="s">
        <v>27</v>
      </c>
      <c r="AB25" s="4" t="s">
        <v>25</v>
      </c>
      <c r="AC25" s="1" t="s">
        <v>364</v>
      </c>
      <c r="AD25" s="8" t="s">
        <v>364</v>
      </c>
      <c r="AE25" s="2">
        <v>0</v>
      </c>
    </row>
    <row r="26" spans="1:31" x14ac:dyDescent="0.25">
      <c r="A26" s="1" t="s">
        <v>201</v>
      </c>
      <c r="B26" s="40" t="s">
        <v>115</v>
      </c>
      <c r="C26" s="1">
        <v>72767</v>
      </c>
      <c r="D26" s="1">
        <v>2024</v>
      </c>
      <c r="E26" s="1" t="s">
        <v>93</v>
      </c>
      <c r="F26" s="8">
        <v>45338.349305555559</v>
      </c>
      <c r="G26" s="8">
        <v>45342.350694444445</v>
      </c>
      <c r="H26" s="1" t="s">
        <v>78</v>
      </c>
      <c r="I26" s="2">
        <v>6249</v>
      </c>
      <c r="J26" s="1" t="s">
        <v>35</v>
      </c>
      <c r="K26" s="45">
        <v>6218</v>
      </c>
      <c r="L26" s="2" t="s">
        <v>33</v>
      </c>
      <c r="M26" s="43">
        <v>3632309</v>
      </c>
      <c r="N26" s="1" t="s">
        <v>138</v>
      </c>
      <c r="O26" s="8">
        <v>22219</v>
      </c>
      <c r="P26" s="2">
        <v>63</v>
      </c>
      <c r="Q26" s="2" t="s">
        <v>25</v>
      </c>
      <c r="R26" s="2" t="s">
        <v>26</v>
      </c>
      <c r="S26" s="2" t="s">
        <v>133</v>
      </c>
      <c r="T26" s="51" t="s">
        <v>59</v>
      </c>
      <c r="U26" s="2" t="s">
        <v>38</v>
      </c>
      <c r="V26" s="4" t="s">
        <v>28</v>
      </c>
      <c r="W26" s="4" t="s">
        <v>29</v>
      </c>
      <c r="X26" s="2" t="s">
        <v>31</v>
      </c>
      <c r="Y26" s="12" t="s">
        <v>32</v>
      </c>
      <c r="Z26" s="4">
        <v>82270</v>
      </c>
      <c r="AA26" s="4" t="s">
        <v>27</v>
      </c>
      <c r="AB26" s="4" t="s">
        <v>25</v>
      </c>
      <c r="AC26" s="1" t="s">
        <v>364</v>
      </c>
      <c r="AD26" s="8" t="s">
        <v>364</v>
      </c>
      <c r="AE26" s="2">
        <v>0</v>
      </c>
    </row>
    <row r="27" spans="1:31" x14ac:dyDescent="0.25">
      <c r="A27" s="1" t="s">
        <v>200</v>
      </c>
      <c r="B27" s="40" t="s">
        <v>116</v>
      </c>
      <c r="C27" s="1">
        <v>18533</v>
      </c>
      <c r="D27" s="1">
        <v>2024</v>
      </c>
      <c r="E27" s="1" t="s">
        <v>93</v>
      </c>
      <c r="F27" s="8">
        <v>45341.65347222222</v>
      </c>
      <c r="G27" s="8">
        <v>45341.65347222222</v>
      </c>
      <c r="H27" s="1" t="s">
        <v>107</v>
      </c>
      <c r="I27" s="2">
        <v>6233</v>
      </c>
      <c r="J27" s="1" t="s">
        <v>24</v>
      </c>
      <c r="K27" s="45">
        <v>6219</v>
      </c>
      <c r="L27" s="2" t="s">
        <v>33</v>
      </c>
      <c r="M27" s="43">
        <v>9800665</v>
      </c>
      <c r="N27" s="1" t="s">
        <v>146</v>
      </c>
      <c r="O27" s="8">
        <v>26063</v>
      </c>
      <c r="P27" s="2">
        <v>52</v>
      </c>
      <c r="Q27" s="2" t="s">
        <v>25</v>
      </c>
      <c r="R27" s="2" t="s">
        <v>36</v>
      </c>
      <c r="S27" s="2" t="s">
        <v>145</v>
      </c>
      <c r="T27" s="51" t="s">
        <v>45</v>
      </c>
      <c r="U27" s="2" t="s">
        <v>27</v>
      </c>
      <c r="V27" s="4" t="s">
        <v>28</v>
      </c>
      <c r="W27" s="4" t="s">
        <v>29</v>
      </c>
      <c r="X27" s="2" t="s">
        <v>31</v>
      </c>
      <c r="Y27" s="12" t="s">
        <v>32</v>
      </c>
      <c r="Z27" s="4">
        <v>82270</v>
      </c>
      <c r="AA27" s="4" t="s">
        <v>27</v>
      </c>
      <c r="AB27" s="4" t="s">
        <v>25</v>
      </c>
      <c r="AC27" s="1" t="s">
        <v>364</v>
      </c>
      <c r="AD27" s="8" t="s">
        <v>364</v>
      </c>
      <c r="AE27" s="2">
        <v>0</v>
      </c>
    </row>
    <row r="28" spans="1:31" x14ac:dyDescent="0.25">
      <c r="A28" s="1" t="s">
        <v>202</v>
      </c>
      <c r="B28" s="40" t="s">
        <v>119</v>
      </c>
      <c r="C28" s="1">
        <v>2335</v>
      </c>
      <c r="D28" s="1">
        <v>2024</v>
      </c>
      <c r="E28" s="1" t="s">
        <v>93</v>
      </c>
      <c r="F28" s="8">
        <v>45344.602777777778</v>
      </c>
      <c r="G28" s="8">
        <v>45344.602777777778</v>
      </c>
      <c r="H28" s="1" t="s">
        <v>107</v>
      </c>
      <c r="I28" s="2">
        <v>6233</v>
      </c>
      <c r="J28" s="1" t="s">
        <v>35</v>
      </c>
      <c r="K28" s="45">
        <v>6218</v>
      </c>
      <c r="L28" s="2" t="s">
        <v>33</v>
      </c>
      <c r="M28" s="43">
        <v>25751091</v>
      </c>
      <c r="N28" s="1" t="s">
        <v>147</v>
      </c>
      <c r="O28" s="8">
        <v>26641</v>
      </c>
      <c r="P28" s="2">
        <v>51</v>
      </c>
      <c r="Q28" s="2" t="s">
        <v>25</v>
      </c>
      <c r="R28" s="2" t="s">
        <v>26</v>
      </c>
      <c r="S28" s="2" t="s">
        <v>145</v>
      </c>
      <c r="T28" s="51" t="s">
        <v>45</v>
      </c>
      <c r="U28" s="2" t="s">
        <v>38</v>
      </c>
      <c r="V28" s="4" t="s">
        <v>28</v>
      </c>
      <c r="W28" s="4" t="s">
        <v>29</v>
      </c>
      <c r="X28" s="2" t="s">
        <v>31</v>
      </c>
      <c r="Y28" s="12" t="s">
        <v>32</v>
      </c>
      <c r="Z28" s="4">
        <v>82270</v>
      </c>
      <c r="AA28" s="4" t="s">
        <v>27</v>
      </c>
      <c r="AB28" s="4" t="s">
        <v>25</v>
      </c>
      <c r="AC28" s="1" t="s">
        <v>364</v>
      </c>
      <c r="AD28" s="8" t="s">
        <v>364</v>
      </c>
      <c r="AE28" s="2">
        <v>0</v>
      </c>
    </row>
    <row r="29" spans="1:31" x14ac:dyDescent="0.25">
      <c r="A29" s="1" t="s">
        <v>203</v>
      </c>
      <c r="B29" s="40" t="s">
        <v>120</v>
      </c>
      <c r="C29" s="1">
        <v>403</v>
      </c>
      <c r="D29" s="1">
        <v>2024</v>
      </c>
      <c r="E29" s="1" t="s">
        <v>93</v>
      </c>
      <c r="F29" s="8">
        <v>45349.666666666664</v>
      </c>
      <c r="G29" s="8">
        <v>45349.666666666664</v>
      </c>
      <c r="H29" s="1" t="s">
        <v>49</v>
      </c>
      <c r="I29" s="2">
        <v>6243</v>
      </c>
      <c r="J29" s="1" t="s">
        <v>24</v>
      </c>
      <c r="K29" s="45">
        <v>6219</v>
      </c>
      <c r="L29" s="2" t="s">
        <v>33</v>
      </c>
      <c r="M29" s="43">
        <v>8686925</v>
      </c>
      <c r="N29" s="1" t="s">
        <v>144</v>
      </c>
      <c r="O29" s="8">
        <v>25429</v>
      </c>
      <c r="P29" s="2">
        <v>54</v>
      </c>
      <c r="Q29" s="2" t="s">
        <v>25</v>
      </c>
      <c r="R29" s="2" t="s">
        <v>26</v>
      </c>
      <c r="S29" s="2" t="s">
        <v>133</v>
      </c>
      <c r="T29" s="51" t="s">
        <v>59</v>
      </c>
      <c r="U29" s="2" t="s">
        <v>38</v>
      </c>
      <c r="V29" s="4" t="s">
        <v>28</v>
      </c>
      <c r="W29" s="4" t="s">
        <v>29</v>
      </c>
      <c r="X29" s="2" t="s">
        <v>31</v>
      </c>
      <c r="Y29" s="12" t="s">
        <v>32</v>
      </c>
      <c r="Z29" s="4">
        <v>82270</v>
      </c>
      <c r="AA29" s="4" t="s">
        <v>27</v>
      </c>
      <c r="AB29" s="4" t="s">
        <v>25</v>
      </c>
      <c r="AC29" s="1" t="s">
        <v>364</v>
      </c>
      <c r="AD29" s="8" t="s">
        <v>364</v>
      </c>
      <c r="AE29" s="2">
        <v>0</v>
      </c>
    </row>
    <row r="30" spans="1:31" x14ac:dyDescent="0.25">
      <c r="A30" s="1" t="s">
        <v>204</v>
      </c>
      <c r="B30" s="40" t="s">
        <v>111</v>
      </c>
      <c r="C30" s="1">
        <v>43982</v>
      </c>
      <c r="D30" s="1">
        <v>2024</v>
      </c>
      <c r="E30" s="1" t="s">
        <v>93</v>
      </c>
      <c r="F30" s="8">
        <v>45336</v>
      </c>
      <c r="G30" s="8">
        <v>45336</v>
      </c>
      <c r="H30" s="1" t="s">
        <v>39</v>
      </c>
      <c r="I30" s="2">
        <v>6240</v>
      </c>
      <c r="J30" s="1" t="s">
        <v>24</v>
      </c>
      <c r="K30" s="45">
        <v>6219</v>
      </c>
      <c r="L30" s="2" t="s">
        <v>33</v>
      </c>
      <c r="M30" s="43">
        <v>6291573</v>
      </c>
      <c r="N30" s="1" t="s">
        <v>132</v>
      </c>
      <c r="O30" s="8">
        <v>25050</v>
      </c>
      <c r="P30" s="2">
        <v>55</v>
      </c>
      <c r="Q30" s="2" t="s">
        <v>25</v>
      </c>
      <c r="R30" s="2" t="s">
        <v>26</v>
      </c>
      <c r="S30" s="2" t="s">
        <v>133</v>
      </c>
      <c r="T30" s="51" t="s">
        <v>59</v>
      </c>
      <c r="U30" s="2" t="s">
        <v>38</v>
      </c>
      <c r="V30" s="4" t="s">
        <v>28</v>
      </c>
      <c r="W30" s="4" t="s">
        <v>29</v>
      </c>
      <c r="X30" s="2" t="s">
        <v>31</v>
      </c>
      <c r="Y30" s="12" t="s">
        <v>32</v>
      </c>
      <c r="Z30" s="4">
        <v>82270</v>
      </c>
      <c r="AA30" s="4" t="s">
        <v>27</v>
      </c>
      <c r="AB30" s="4" t="s">
        <v>25</v>
      </c>
      <c r="AC30" s="1" t="s">
        <v>364</v>
      </c>
      <c r="AD30" s="8" t="s">
        <v>364</v>
      </c>
      <c r="AE30" s="2">
        <v>0</v>
      </c>
    </row>
    <row r="31" spans="1:31" x14ac:dyDescent="0.25">
      <c r="A31" s="1" t="s">
        <v>295</v>
      </c>
      <c r="B31" s="40" t="s">
        <v>247</v>
      </c>
      <c r="C31" s="1">
        <v>10087</v>
      </c>
      <c r="D31" s="1">
        <v>2024</v>
      </c>
      <c r="E31" s="1" t="s">
        <v>242</v>
      </c>
      <c r="F31" s="8">
        <v>45353.368055555555</v>
      </c>
      <c r="G31" s="8">
        <v>45355.543749999997</v>
      </c>
      <c r="H31" s="1" t="s">
        <v>73</v>
      </c>
      <c r="I31" s="2">
        <v>6242</v>
      </c>
      <c r="J31" s="1" t="s">
        <v>24</v>
      </c>
      <c r="K31" s="45">
        <v>6219</v>
      </c>
      <c r="L31" s="2" t="s">
        <v>33</v>
      </c>
      <c r="M31" s="43">
        <v>25702373</v>
      </c>
      <c r="N31" s="1" t="s">
        <v>248</v>
      </c>
      <c r="O31" s="8">
        <v>26106</v>
      </c>
      <c r="P31" s="2">
        <v>52</v>
      </c>
      <c r="Q31" s="2" t="s">
        <v>25</v>
      </c>
      <c r="R31" s="2" t="s">
        <v>26</v>
      </c>
      <c r="S31" s="2" t="s">
        <v>249</v>
      </c>
      <c r="T31" s="51" t="s">
        <v>250</v>
      </c>
      <c r="U31" s="2" t="s">
        <v>38</v>
      </c>
      <c r="V31" s="4" t="s">
        <v>28</v>
      </c>
      <c r="W31" s="4" t="s">
        <v>29</v>
      </c>
      <c r="X31" s="2" t="s">
        <v>31</v>
      </c>
      <c r="Y31" s="12" t="s">
        <v>32</v>
      </c>
      <c r="Z31" s="4">
        <v>82270</v>
      </c>
      <c r="AA31" s="4" t="s">
        <v>27</v>
      </c>
      <c r="AB31" s="4" t="s">
        <v>25</v>
      </c>
      <c r="AC31" s="1" t="s">
        <v>364</v>
      </c>
      <c r="AD31" s="8" t="s">
        <v>364</v>
      </c>
      <c r="AE31" s="2">
        <v>0</v>
      </c>
    </row>
    <row r="32" spans="1:31" x14ac:dyDescent="0.25">
      <c r="A32" s="1" t="s">
        <v>296</v>
      </c>
      <c r="B32" s="40" t="s">
        <v>243</v>
      </c>
      <c r="C32" s="1">
        <v>116828</v>
      </c>
      <c r="D32" s="1">
        <v>2024</v>
      </c>
      <c r="E32" s="1" t="s">
        <v>242</v>
      </c>
      <c r="F32" s="8">
        <v>45356.513194444444</v>
      </c>
      <c r="G32" s="8">
        <v>45357.520833333336</v>
      </c>
      <c r="H32" s="1" t="s">
        <v>78</v>
      </c>
      <c r="I32" s="2">
        <v>6249</v>
      </c>
      <c r="J32" s="1" t="s">
        <v>35</v>
      </c>
      <c r="K32" s="45">
        <v>6218</v>
      </c>
      <c r="L32" s="2" t="s">
        <v>33</v>
      </c>
      <c r="M32" s="43">
        <v>25755255</v>
      </c>
      <c r="N32" s="1" t="s">
        <v>244</v>
      </c>
      <c r="O32" s="8">
        <v>26849</v>
      </c>
      <c r="P32" s="2">
        <v>50</v>
      </c>
      <c r="Q32" s="2" t="s">
        <v>25</v>
      </c>
      <c r="R32" s="2" t="s">
        <v>36</v>
      </c>
      <c r="S32" s="2" t="s">
        <v>155</v>
      </c>
      <c r="T32" s="51" t="s">
        <v>72</v>
      </c>
      <c r="U32" s="2" t="s">
        <v>38</v>
      </c>
      <c r="V32" s="4" t="s">
        <v>28</v>
      </c>
      <c r="W32" s="4" t="s">
        <v>29</v>
      </c>
      <c r="X32" s="2" t="s">
        <v>31</v>
      </c>
      <c r="Y32" s="12" t="s">
        <v>32</v>
      </c>
      <c r="Z32" s="4">
        <v>82270</v>
      </c>
      <c r="AA32" s="4" t="s">
        <v>27</v>
      </c>
      <c r="AB32" s="4" t="s">
        <v>25</v>
      </c>
      <c r="AC32" s="1" t="s">
        <v>364</v>
      </c>
      <c r="AD32" s="8" t="s">
        <v>364</v>
      </c>
      <c r="AE32" s="2">
        <v>0</v>
      </c>
    </row>
    <row r="33" spans="1:31" x14ac:dyDescent="0.25">
      <c r="A33" s="1" t="s">
        <v>297</v>
      </c>
      <c r="B33" s="40" t="s">
        <v>257</v>
      </c>
      <c r="C33" s="1">
        <v>51277</v>
      </c>
      <c r="D33" s="1">
        <v>2024</v>
      </c>
      <c r="E33" s="1" t="s">
        <v>242</v>
      </c>
      <c r="F33" s="8">
        <v>45359.37777777778</v>
      </c>
      <c r="G33" s="8">
        <v>45359.37777777778</v>
      </c>
      <c r="H33" s="1" t="s">
        <v>79</v>
      </c>
      <c r="I33" s="2">
        <v>6257</v>
      </c>
      <c r="J33" s="1" t="s">
        <v>35</v>
      </c>
      <c r="K33" s="45">
        <v>6218</v>
      </c>
      <c r="L33" s="2" t="s">
        <v>33</v>
      </c>
      <c r="M33" s="43">
        <v>25826876</v>
      </c>
      <c r="N33" s="1" t="s">
        <v>258</v>
      </c>
      <c r="O33" s="8">
        <v>22479</v>
      </c>
      <c r="P33" s="2">
        <v>62</v>
      </c>
      <c r="Q33" s="2" t="s">
        <v>25</v>
      </c>
      <c r="R33" s="2" t="s">
        <v>36</v>
      </c>
      <c r="S33" s="2" t="s">
        <v>129</v>
      </c>
      <c r="T33" s="51" t="s">
        <v>88</v>
      </c>
      <c r="U33" s="2" t="s">
        <v>38</v>
      </c>
      <c r="V33" s="4" t="s">
        <v>28</v>
      </c>
      <c r="W33" s="4" t="s">
        <v>29</v>
      </c>
      <c r="X33" s="2" t="s">
        <v>31</v>
      </c>
      <c r="Y33" s="12" t="s">
        <v>32</v>
      </c>
      <c r="Z33" s="4">
        <v>82270</v>
      </c>
      <c r="AA33" s="4" t="s">
        <v>27</v>
      </c>
      <c r="AB33" s="4" t="s">
        <v>25</v>
      </c>
      <c r="AC33" s="1" t="s">
        <v>364</v>
      </c>
      <c r="AD33" s="8" t="s">
        <v>364</v>
      </c>
      <c r="AE33" s="2">
        <v>0</v>
      </c>
    </row>
    <row r="34" spans="1:31" x14ac:dyDescent="0.25">
      <c r="A34" s="1" t="s">
        <v>298</v>
      </c>
      <c r="B34" s="40" t="s">
        <v>265</v>
      </c>
      <c r="C34" s="1">
        <v>44959</v>
      </c>
      <c r="D34" s="1">
        <v>2024</v>
      </c>
      <c r="E34" s="1" t="s">
        <v>242</v>
      </c>
      <c r="F34" s="8">
        <v>45359.538194444445</v>
      </c>
      <c r="G34" s="8">
        <v>45359.538194444445</v>
      </c>
      <c r="H34" s="1" t="s">
        <v>106</v>
      </c>
      <c r="I34" s="2">
        <v>6261</v>
      </c>
      <c r="J34" s="1" t="s">
        <v>24</v>
      </c>
      <c r="K34" s="45">
        <v>6219</v>
      </c>
      <c r="L34" s="2" t="s">
        <v>33</v>
      </c>
      <c r="M34" s="43">
        <v>9652105</v>
      </c>
      <c r="N34" s="1" t="s">
        <v>266</v>
      </c>
      <c r="O34" s="8">
        <v>24879</v>
      </c>
      <c r="P34" s="2">
        <v>56</v>
      </c>
      <c r="Q34" s="2" t="s">
        <v>25</v>
      </c>
      <c r="R34" s="2" t="s">
        <v>36</v>
      </c>
      <c r="S34" s="2" t="s">
        <v>133</v>
      </c>
      <c r="T34" s="51" t="s">
        <v>59</v>
      </c>
      <c r="U34" s="2" t="s">
        <v>38</v>
      </c>
      <c r="V34" s="4" t="s">
        <v>28</v>
      </c>
      <c r="W34" s="4" t="s">
        <v>29</v>
      </c>
      <c r="X34" s="2" t="s">
        <v>31</v>
      </c>
      <c r="Y34" s="12" t="s">
        <v>32</v>
      </c>
      <c r="Z34" s="4">
        <v>82270</v>
      </c>
      <c r="AA34" s="4" t="s">
        <v>27</v>
      </c>
      <c r="AB34" s="4" t="s">
        <v>25</v>
      </c>
      <c r="AC34" s="1" t="s">
        <v>364</v>
      </c>
      <c r="AD34" s="8" t="s">
        <v>364</v>
      </c>
      <c r="AE34" s="2">
        <v>0</v>
      </c>
    </row>
    <row r="35" spans="1:31" x14ac:dyDescent="0.25">
      <c r="A35" s="1" t="s">
        <v>299</v>
      </c>
      <c r="B35" s="40" t="s">
        <v>267</v>
      </c>
      <c r="C35" s="1">
        <v>47955</v>
      </c>
      <c r="D35" s="1">
        <v>2024</v>
      </c>
      <c r="E35" s="1" t="s">
        <v>242</v>
      </c>
      <c r="F35" s="8">
        <v>45362.664583333331</v>
      </c>
      <c r="G35" s="8">
        <v>45362.664583333331</v>
      </c>
      <c r="H35" s="1" t="s">
        <v>106</v>
      </c>
      <c r="I35" s="2">
        <v>6261</v>
      </c>
      <c r="J35" s="1" t="s">
        <v>24</v>
      </c>
      <c r="K35" s="45">
        <v>6219</v>
      </c>
      <c r="L35" s="2" t="s">
        <v>33</v>
      </c>
      <c r="M35" s="43">
        <v>6921065</v>
      </c>
      <c r="N35" s="1" t="s">
        <v>268</v>
      </c>
      <c r="O35" s="8">
        <v>23188</v>
      </c>
      <c r="P35" s="2">
        <v>60</v>
      </c>
      <c r="Q35" s="2" t="s">
        <v>25</v>
      </c>
      <c r="R35" s="2" t="s">
        <v>26</v>
      </c>
      <c r="S35" s="2" t="s">
        <v>136</v>
      </c>
      <c r="T35" s="51" t="s">
        <v>37</v>
      </c>
      <c r="U35" s="2" t="s">
        <v>43</v>
      </c>
      <c r="V35" s="4" t="s">
        <v>28</v>
      </c>
      <c r="W35" s="4" t="s">
        <v>29</v>
      </c>
      <c r="X35" s="2" t="s">
        <v>30</v>
      </c>
      <c r="Y35" s="12" t="s">
        <v>32</v>
      </c>
      <c r="Z35" s="4">
        <v>82270</v>
      </c>
      <c r="AA35" s="4" t="s">
        <v>27</v>
      </c>
      <c r="AB35" s="4" t="s">
        <v>25</v>
      </c>
      <c r="AC35" s="1" t="s">
        <v>364</v>
      </c>
      <c r="AD35" s="8" t="s">
        <v>364</v>
      </c>
      <c r="AE35" s="2">
        <v>0</v>
      </c>
    </row>
    <row r="36" spans="1:31" x14ac:dyDescent="0.25">
      <c r="A36" s="1" t="s">
        <v>300</v>
      </c>
      <c r="B36" s="40" t="s">
        <v>259</v>
      </c>
      <c r="C36" s="1">
        <v>28550</v>
      </c>
      <c r="D36" s="1">
        <v>2024</v>
      </c>
      <c r="E36" s="1" t="s">
        <v>242</v>
      </c>
      <c r="F36" s="8">
        <v>45363.399305555555</v>
      </c>
      <c r="G36" s="8">
        <v>45363.399305555555</v>
      </c>
      <c r="H36" s="1" t="s">
        <v>79</v>
      </c>
      <c r="I36" s="2">
        <v>6257</v>
      </c>
      <c r="J36" s="1" t="s">
        <v>35</v>
      </c>
      <c r="K36" s="45">
        <v>6218</v>
      </c>
      <c r="L36" s="2" t="s">
        <v>33</v>
      </c>
      <c r="M36" s="43">
        <v>7581605</v>
      </c>
      <c r="N36" s="1" t="s">
        <v>260</v>
      </c>
      <c r="O36" s="8">
        <v>19764</v>
      </c>
      <c r="P36" s="2">
        <v>70</v>
      </c>
      <c r="Q36" s="2" t="s">
        <v>25</v>
      </c>
      <c r="R36" s="2" t="s">
        <v>26</v>
      </c>
      <c r="S36" s="2" t="s">
        <v>133</v>
      </c>
      <c r="T36" s="51" t="s">
        <v>59</v>
      </c>
      <c r="U36" s="2" t="s">
        <v>38</v>
      </c>
      <c r="V36" s="4" t="s">
        <v>28</v>
      </c>
      <c r="W36" s="4" t="s">
        <v>29</v>
      </c>
      <c r="X36" s="2" t="s">
        <v>31</v>
      </c>
      <c r="Y36" s="12" t="s">
        <v>32</v>
      </c>
      <c r="Z36" s="4">
        <v>82270</v>
      </c>
      <c r="AA36" s="4" t="s">
        <v>27</v>
      </c>
      <c r="AB36" s="4" t="s">
        <v>25</v>
      </c>
      <c r="AC36" s="1" t="s">
        <v>364</v>
      </c>
      <c r="AD36" s="8" t="s">
        <v>364</v>
      </c>
      <c r="AE36" s="2">
        <v>0</v>
      </c>
    </row>
    <row r="37" spans="1:31" x14ac:dyDescent="0.25">
      <c r="A37" s="1" t="s">
        <v>301</v>
      </c>
      <c r="B37" s="40" t="s">
        <v>261</v>
      </c>
      <c r="C37" s="1">
        <v>49915</v>
      </c>
      <c r="D37" s="1">
        <v>2024</v>
      </c>
      <c r="E37" s="1" t="s">
        <v>242</v>
      </c>
      <c r="F37" s="8">
        <v>45363.401388888888</v>
      </c>
      <c r="G37" s="8">
        <v>45363.401388888888</v>
      </c>
      <c r="H37" s="1" t="s">
        <v>79</v>
      </c>
      <c r="I37" s="2">
        <v>6257</v>
      </c>
      <c r="J37" s="1" t="s">
        <v>35</v>
      </c>
      <c r="K37" s="45">
        <v>6218</v>
      </c>
      <c r="L37" s="2" t="s">
        <v>33</v>
      </c>
      <c r="M37" s="43">
        <v>16697226</v>
      </c>
      <c r="N37" s="1" t="s">
        <v>262</v>
      </c>
      <c r="O37" s="8">
        <v>26425</v>
      </c>
      <c r="P37" s="2">
        <v>51</v>
      </c>
      <c r="Q37" s="2" t="s">
        <v>25</v>
      </c>
      <c r="R37" s="2" t="s">
        <v>36</v>
      </c>
      <c r="S37" s="2" t="s">
        <v>263</v>
      </c>
      <c r="T37" s="51" t="s">
        <v>264</v>
      </c>
      <c r="U37" s="2" t="s">
        <v>27</v>
      </c>
      <c r="V37" s="4" t="s">
        <v>28</v>
      </c>
      <c r="W37" s="4" t="s">
        <v>29</v>
      </c>
      <c r="X37" s="2" t="s">
        <v>31</v>
      </c>
      <c r="Y37" s="12" t="s">
        <v>32</v>
      </c>
      <c r="Z37" s="4">
        <v>82270</v>
      </c>
      <c r="AA37" s="4" t="s">
        <v>27</v>
      </c>
      <c r="AB37" s="4" t="s">
        <v>25</v>
      </c>
      <c r="AC37" s="1" t="s">
        <v>364</v>
      </c>
      <c r="AD37" s="8" t="s">
        <v>364</v>
      </c>
      <c r="AE37" s="2">
        <v>0</v>
      </c>
    </row>
    <row r="38" spans="1:31" x14ac:dyDescent="0.25">
      <c r="A38" s="1" t="s">
        <v>302</v>
      </c>
      <c r="B38" s="40" t="s">
        <v>253</v>
      </c>
      <c r="C38" s="1">
        <v>24257</v>
      </c>
      <c r="D38" s="1">
        <v>2024</v>
      </c>
      <c r="E38" s="1" t="s">
        <v>242</v>
      </c>
      <c r="F38" s="8">
        <v>45371.53125</v>
      </c>
      <c r="G38" s="8">
        <v>45371.53125</v>
      </c>
      <c r="H38" s="1" t="s">
        <v>73</v>
      </c>
      <c r="I38" s="2">
        <v>6242</v>
      </c>
      <c r="J38" s="1" t="s">
        <v>24</v>
      </c>
      <c r="K38" s="45">
        <v>6219</v>
      </c>
      <c r="L38" s="2" t="s">
        <v>33</v>
      </c>
      <c r="M38" s="43">
        <v>25544624</v>
      </c>
      <c r="N38" s="1" t="s">
        <v>254</v>
      </c>
      <c r="O38" s="8">
        <v>24139</v>
      </c>
      <c r="P38" s="2">
        <v>58</v>
      </c>
      <c r="Q38" s="2" t="s">
        <v>25</v>
      </c>
      <c r="R38" s="2" t="s">
        <v>26</v>
      </c>
      <c r="S38" s="2" t="s">
        <v>125</v>
      </c>
      <c r="T38" s="51" t="s">
        <v>42</v>
      </c>
      <c r="U38" s="2" t="s">
        <v>27</v>
      </c>
      <c r="V38" s="4" t="s">
        <v>28</v>
      </c>
      <c r="W38" s="4" t="s">
        <v>29</v>
      </c>
      <c r="X38" s="2" t="s">
        <v>31</v>
      </c>
      <c r="Y38" s="12" t="s">
        <v>32</v>
      </c>
      <c r="Z38" s="4">
        <v>82270</v>
      </c>
      <c r="AA38" s="4" t="s">
        <v>27</v>
      </c>
      <c r="AB38" s="4" t="s">
        <v>25</v>
      </c>
      <c r="AC38" s="1" t="s">
        <v>364</v>
      </c>
      <c r="AD38" s="8" t="s">
        <v>364</v>
      </c>
      <c r="AE38" s="2">
        <v>0</v>
      </c>
    </row>
    <row r="39" spans="1:31" x14ac:dyDescent="0.25">
      <c r="A39" s="1" t="s">
        <v>303</v>
      </c>
      <c r="B39" s="40" t="s">
        <v>255</v>
      </c>
      <c r="C39" s="1">
        <v>63498</v>
      </c>
      <c r="D39" s="1">
        <v>2024</v>
      </c>
      <c r="E39" s="1" t="s">
        <v>242</v>
      </c>
      <c r="F39" s="8">
        <v>45373.513194444444</v>
      </c>
      <c r="G39" s="8">
        <v>45373.513194444444</v>
      </c>
      <c r="H39" s="1" t="s">
        <v>49</v>
      </c>
      <c r="I39" s="2">
        <v>6243</v>
      </c>
      <c r="J39" s="1" t="s">
        <v>35</v>
      </c>
      <c r="K39" s="45">
        <v>6218</v>
      </c>
      <c r="L39" s="2" t="s">
        <v>33</v>
      </c>
      <c r="M39" s="43">
        <v>6187879</v>
      </c>
      <c r="N39" s="1" t="s">
        <v>256</v>
      </c>
      <c r="O39" s="8">
        <v>20539</v>
      </c>
      <c r="P39" s="2">
        <v>68</v>
      </c>
      <c r="Q39" s="2" t="s">
        <v>25</v>
      </c>
      <c r="R39" s="2" t="s">
        <v>26</v>
      </c>
      <c r="S39" s="2" t="s">
        <v>126</v>
      </c>
      <c r="T39" s="51" t="s">
        <v>40</v>
      </c>
      <c r="U39" s="2" t="s">
        <v>27</v>
      </c>
      <c r="V39" s="4" t="s">
        <v>28</v>
      </c>
      <c r="W39" s="4" t="s">
        <v>29</v>
      </c>
      <c r="X39" s="2" t="s">
        <v>31</v>
      </c>
      <c r="Y39" s="12" t="s">
        <v>32</v>
      </c>
      <c r="Z39" s="4">
        <v>82270</v>
      </c>
      <c r="AA39" s="4" t="s">
        <v>27</v>
      </c>
      <c r="AB39" s="4" t="s">
        <v>25</v>
      </c>
      <c r="AC39" s="1" t="s">
        <v>364</v>
      </c>
      <c r="AD39" s="8" t="s">
        <v>364</v>
      </c>
      <c r="AE39" s="2">
        <v>0</v>
      </c>
    </row>
    <row r="40" spans="1:31" x14ac:dyDescent="0.25">
      <c r="A40" s="1" t="s">
        <v>304</v>
      </c>
      <c r="B40" s="40" t="s">
        <v>274</v>
      </c>
      <c r="C40" s="1">
        <v>407</v>
      </c>
      <c r="D40" s="1">
        <v>2024</v>
      </c>
      <c r="E40" s="1" t="s">
        <v>242</v>
      </c>
      <c r="F40" s="8">
        <v>45376.683333333334</v>
      </c>
      <c r="G40" s="8">
        <v>45376.683333333334</v>
      </c>
      <c r="H40" s="1" t="s">
        <v>95</v>
      </c>
      <c r="I40" s="2">
        <v>6256</v>
      </c>
      <c r="J40" s="1" t="s">
        <v>55</v>
      </c>
      <c r="K40" s="45">
        <v>7126</v>
      </c>
      <c r="L40" s="2" t="s">
        <v>33</v>
      </c>
      <c r="M40" s="43">
        <v>25562748</v>
      </c>
      <c r="N40" s="1" t="s">
        <v>275</v>
      </c>
      <c r="O40" s="8">
        <v>25051</v>
      </c>
      <c r="P40" s="2">
        <v>55</v>
      </c>
      <c r="Q40" s="2" t="s">
        <v>25</v>
      </c>
      <c r="R40" s="2" t="s">
        <v>26</v>
      </c>
      <c r="S40" s="2" t="s">
        <v>128</v>
      </c>
      <c r="T40" s="51" t="s">
        <v>103</v>
      </c>
      <c r="U40" s="2" t="s">
        <v>27</v>
      </c>
      <c r="V40" s="4" t="s">
        <v>28</v>
      </c>
      <c r="W40" s="4" t="s">
        <v>29</v>
      </c>
      <c r="X40" s="2" t="s">
        <v>31</v>
      </c>
      <c r="Y40" s="12" t="s">
        <v>32</v>
      </c>
      <c r="Z40" s="4">
        <v>82270</v>
      </c>
      <c r="AA40" s="4" t="s">
        <v>27</v>
      </c>
      <c r="AB40" s="4" t="s">
        <v>25</v>
      </c>
      <c r="AC40" s="1" t="s">
        <v>364</v>
      </c>
      <c r="AD40" s="8" t="s">
        <v>364</v>
      </c>
      <c r="AE40" s="2">
        <v>0</v>
      </c>
    </row>
    <row r="41" spans="1:31" x14ac:dyDescent="0.25">
      <c r="A41" s="1" t="s">
        <v>305</v>
      </c>
      <c r="B41" s="40" t="s">
        <v>245</v>
      </c>
      <c r="C41" s="1">
        <v>34990</v>
      </c>
      <c r="D41" s="1">
        <v>2024</v>
      </c>
      <c r="E41" s="1" t="s">
        <v>242</v>
      </c>
      <c r="F41" s="8">
        <v>45377.420138888891</v>
      </c>
      <c r="G41" s="8">
        <v>45377.420138888891</v>
      </c>
      <c r="H41" s="1" t="s">
        <v>51</v>
      </c>
      <c r="I41" s="2">
        <v>6241</v>
      </c>
      <c r="J41" s="1" t="s">
        <v>24</v>
      </c>
      <c r="K41" s="45">
        <v>6219</v>
      </c>
      <c r="L41" s="2" t="s">
        <v>33</v>
      </c>
      <c r="M41" s="43">
        <v>25441388</v>
      </c>
      <c r="N41" s="1" t="s">
        <v>246</v>
      </c>
      <c r="O41" s="8">
        <v>22113</v>
      </c>
      <c r="P41" s="2">
        <v>63</v>
      </c>
      <c r="Q41" s="2" t="s">
        <v>25</v>
      </c>
      <c r="R41" s="2" t="s">
        <v>26</v>
      </c>
      <c r="S41" s="2" t="s">
        <v>127</v>
      </c>
      <c r="T41" s="51" t="s">
        <v>83</v>
      </c>
      <c r="U41" s="2" t="s">
        <v>38</v>
      </c>
      <c r="V41" s="4" t="s">
        <v>28</v>
      </c>
      <c r="W41" s="4" t="s">
        <v>29</v>
      </c>
      <c r="X41" s="2" t="s">
        <v>31</v>
      </c>
      <c r="Y41" s="12" t="s">
        <v>32</v>
      </c>
      <c r="Z41" s="4">
        <v>82270</v>
      </c>
      <c r="AA41" s="4" t="s">
        <v>27</v>
      </c>
      <c r="AB41" s="4" t="s">
        <v>25</v>
      </c>
      <c r="AC41" s="1" t="s">
        <v>364</v>
      </c>
      <c r="AD41" s="8" t="s">
        <v>364</v>
      </c>
      <c r="AE41" s="2">
        <v>0</v>
      </c>
    </row>
    <row r="42" spans="1:31" x14ac:dyDescent="0.25">
      <c r="A42" s="1" t="s">
        <v>306</v>
      </c>
      <c r="B42" s="40" t="s">
        <v>270</v>
      </c>
      <c r="C42" s="1">
        <v>1308</v>
      </c>
      <c r="D42" s="1">
        <v>2024</v>
      </c>
      <c r="E42" s="1" t="s">
        <v>242</v>
      </c>
      <c r="F42" s="8">
        <v>45377.478472222225</v>
      </c>
      <c r="G42" s="8">
        <v>45377.478472222225</v>
      </c>
      <c r="H42" s="1" t="s">
        <v>65</v>
      </c>
      <c r="I42" s="2">
        <v>6260</v>
      </c>
      <c r="J42" s="1" t="s">
        <v>24</v>
      </c>
      <c r="K42" s="45">
        <v>6219</v>
      </c>
      <c r="L42" s="2" t="s">
        <v>33</v>
      </c>
      <c r="M42" s="43">
        <v>80090704</v>
      </c>
      <c r="N42" s="1" t="s">
        <v>271</v>
      </c>
      <c r="O42" s="8">
        <v>21194</v>
      </c>
      <c r="P42" s="2">
        <v>66</v>
      </c>
      <c r="Q42" s="2" t="s">
        <v>25</v>
      </c>
      <c r="R42" s="2" t="s">
        <v>26</v>
      </c>
      <c r="S42" s="2" t="s">
        <v>145</v>
      </c>
      <c r="T42" s="51" t="s">
        <v>45</v>
      </c>
      <c r="U42" s="2" t="s">
        <v>27</v>
      </c>
      <c r="V42" s="4" t="s">
        <v>28</v>
      </c>
      <c r="W42" s="4" t="s">
        <v>29</v>
      </c>
      <c r="X42" s="2" t="s">
        <v>31</v>
      </c>
      <c r="Y42" s="12" t="s">
        <v>32</v>
      </c>
      <c r="Z42" s="4">
        <v>82270</v>
      </c>
      <c r="AA42" s="4" t="s">
        <v>27</v>
      </c>
      <c r="AB42" s="4" t="s">
        <v>25</v>
      </c>
      <c r="AC42" s="1" t="s">
        <v>364</v>
      </c>
      <c r="AD42" s="8" t="s">
        <v>364</v>
      </c>
      <c r="AE42" s="2">
        <v>0</v>
      </c>
    </row>
    <row r="43" spans="1:31" x14ac:dyDescent="0.25">
      <c r="A43" s="1" t="s">
        <v>307</v>
      </c>
      <c r="B43" s="40" t="s">
        <v>290</v>
      </c>
      <c r="C43" s="1">
        <v>136240</v>
      </c>
      <c r="D43" s="1">
        <v>2024</v>
      </c>
      <c r="E43" s="1" t="s">
        <v>269</v>
      </c>
      <c r="F43" s="8">
        <v>45383.422222222223</v>
      </c>
      <c r="G43" s="8">
        <v>45385.423611111109</v>
      </c>
      <c r="H43" s="1" t="s">
        <v>78</v>
      </c>
      <c r="I43" s="2">
        <v>6249</v>
      </c>
      <c r="J43" s="1" t="s">
        <v>35</v>
      </c>
      <c r="K43" s="45">
        <v>6218</v>
      </c>
      <c r="L43" s="2" t="s">
        <v>33</v>
      </c>
      <c r="M43" s="43">
        <v>25609796</v>
      </c>
      <c r="N43" s="1" t="s">
        <v>291</v>
      </c>
      <c r="O43" s="8">
        <v>22781</v>
      </c>
      <c r="P43" s="2">
        <v>61</v>
      </c>
      <c r="Q43" s="2" t="s">
        <v>25</v>
      </c>
      <c r="R43" s="2" t="s">
        <v>26</v>
      </c>
      <c r="S43" s="2" t="s">
        <v>124</v>
      </c>
      <c r="T43" s="51" t="s">
        <v>86</v>
      </c>
      <c r="U43" s="2" t="s">
        <v>27</v>
      </c>
      <c r="V43" s="4" t="s">
        <v>28</v>
      </c>
      <c r="W43" s="4" t="s">
        <v>29</v>
      </c>
      <c r="X43" s="2" t="s">
        <v>31</v>
      </c>
      <c r="Y43" s="12" t="s">
        <v>32</v>
      </c>
      <c r="Z43" s="4">
        <v>82270</v>
      </c>
      <c r="AA43" s="4" t="s">
        <v>27</v>
      </c>
      <c r="AB43" s="4" t="s">
        <v>25</v>
      </c>
      <c r="AC43" s="1" t="s">
        <v>364</v>
      </c>
      <c r="AD43" s="8" t="s">
        <v>364</v>
      </c>
      <c r="AE43" s="2">
        <v>0</v>
      </c>
    </row>
    <row r="44" spans="1:31" x14ac:dyDescent="0.25">
      <c r="A44" s="1" t="s">
        <v>309</v>
      </c>
      <c r="B44" s="40" t="s">
        <v>278</v>
      </c>
      <c r="C44" s="1">
        <v>58885</v>
      </c>
      <c r="D44" s="1">
        <v>2024</v>
      </c>
      <c r="E44" s="1" t="s">
        <v>269</v>
      </c>
      <c r="F44" s="8">
        <v>45384.440972222219</v>
      </c>
      <c r="G44" s="8">
        <v>45392.443749999999</v>
      </c>
      <c r="H44" s="1" t="s">
        <v>95</v>
      </c>
      <c r="I44" s="2">
        <v>6256</v>
      </c>
      <c r="J44" s="1" t="s">
        <v>55</v>
      </c>
      <c r="K44" s="45">
        <v>7126</v>
      </c>
      <c r="L44" s="2" t="s">
        <v>33</v>
      </c>
      <c r="M44" s="43">
        <v>25826827</v>
      </c>
      <c r="N44" s="1" t="s">
        <v>279</v>
      </c>
      <c r="O44" s="8">
        <v>25449</v>
      </c>
      <c r="P44" s="2">
        <v>54</v>
      </c>
      <c r="Q44" s="2" t="s">
        <v>25</v>
      </c>
      <c r="R44" s="2" t="s">
        <v>36</v>
      </c>
      <c r="S44" s="2" t="s">
        <v>128</v>
      </c>
      <c r="T44" s="51" t="s">
        <v>103</v>
      </c>
      <c r="U44" s="2" t="s">
        <v>27</v>
      </c>
      <c r="V44" s="4" t="s">
        <v>28</v>
      </c>
      <c r="W44" s="4" t="s">
        <v>29</v>
      </c>
      <c r="X44" s="2" t="s">
        <v>31</v>
      </c>
      <c r="Y44" s="12" t="s">
        <v>32</v>
      </c>
      <c r="Z44" s="4">
        <v>82270</v>
      </c>
      <c r="AA44" s="4" t="s">
        <v>27</v>
      </c>
      <c r="AB44" s="4" t="s">
        <v>25</v>
      </c>
      <c r="AC44" s="1" t="s">
        <v>364</v>
      </c>
      <c r="AD44" s="8" t="s">
        <v>364</v>
      </c>
      <c r="AE44" s="2">
        <v>0</v>
      </c>
    </row>
    <row r="45" spans="1:31" x14ac:dyDescent="0.25">
      <c r="A45" s="1" t="s">
        <v>308</v>
      </c>
      <c r="B45" s="40" t="s">
        <v>286</v>
      </c>
      <c r="C45" s="1">
        <v>77078</v>
      </c>
      <c r="D45" s="1">
        <v>2024</v>
      </c>
      <c r="E45" s="1" t="s">
        <v>269</v>
      </c>
      <c r="F45" s="8">
        <v>45388.468055555553</v>
      </c>
      <c r="G45" s="8">
        <v>45391.470833333333</v>
      </c>
      <c r="H45" s="1" t="s">
        <v>41</v>
      </c>
      <c r="I45" s="2">
        <v>6220</v>
      </c>
      <c r="J45" s="1" t="s">
        <v>35</v>
      </c>
      <c r="K45" s="45">
        <v>6218</v>
      </c>
      <c r="L45" s="2" t="s">
        <v>33</v>
      </c>
      <c r="M45" s="43">
        <v>6558865</v>
      </c>
      <c r="N45" s="1" t="s">
        <v>287</v>
      </c>
      <c r="O45" s="8">
        <v>23614</v>
      </c>
      <c r="P45" s="2">
        <v>59</v>
      </c>
      <c r="Q45" s="2" t="s">
        <v>25</v>
      </c>
      <c r="R45" s="2" t="s">
        <v>36</v>
      </c>
      <c r="S45" s="2" t="s">
        <v>125</v>
      </c>
      <c r="T45" s="51" t="s">
        <v>42</v>
      </c>
      <c r="U45" s="2" t="s">
        <v>27</v>
      </c>
      <c r="V45" s="4" t="s">
        <v>28</v>
      </c>
      <c r="W45" s="4" t="s">
        <v>29</v>
      </c>
      <c r="X45" s="2" t="s">
        <v>31</v>
      </c>
      <c r="Y45" s="12" t="s">
        <v>32</v>
      </c>
      <c r="Z45" s="4">
        <v>82270</v>
      </c>
      <c r="AA45" s="4" t="s">
        <v>27</v>
      </c>
      <c r="AB45" s="4" t="s">
        <v>25</v>
      </c>
      <c r="AC45" s="1" t="s">
        <v>364</v>
      </c>
      <c r="AD45" s="8" t="s">
        <v>364</v>
      </c>
      <c r="AE45" s="2">
        <v>0</v>
      </c>
    </row>
    <row r="46" spans="1:31" x14ac:dyDescent="0.25">
      <c r="A46" s="1" t="s">
        <v>310</v>
      </c>
      <c r="B46" s="40" t="s">
        <v>282</v>
      </c>
      <c r="C46" s="1">
        <v>45798</v>
      </c>
      <c r="D46" s="1">
        <v>2024</v>
      </c>
      <c r="E46" s="1" t="s">
        <v>269</v>
      </c>
      <c r="F46" s="8">
        <v>45394.547222222223</v>
      </c>
      <c r="G46" s="8">
        <v>45394.547222222223</v>
      </c>
      <c r="H46" s="1" t="s">
        <v>81</v>
      </c>
      <c r="I46" s="2">
        <v>6223</v>
      </c>
      <c r="J46" s="1" t="s">
        <v>35</v>
      </c>
      <c r="K46" s="45">
        <v>6218</v>
      </c>
      <c r="L46" s="2" t="s">
        <v>33</v>
      </c>
      <c r="M46" s="43">
        <v>6729966</v>
      </c>
      <c r="N46" s="1" t="s">
        <v>283</v>
      </c>
      <c r="O46" s="8">
        <v>21072</v>
      </c>
      <c r="P46" s="2">
        <v>66</v>
      </c>
      <c r="Q46" s="2" t="s">
        <v>25</v>
      </c>
      <c r="R46" s="2" t="s">
        <v>26</v>
      </c>
      <c r="S46" s="2" t="s">
        <v>133</v>
      </c>
      <c r="T46" s="51" t="s">
        <v>59</v>
      </c>
      <c r="U46" s="2" t="s">
        <v>38</v>
      </c>
      <c r="V46" s="4" t="s">
        <v>28</v>
      </c>
      <c r="W46" s="4" t="s">
        <v>29</v>
      </c>
      <c r="X46" s="2" t="s">
        <v>31</v>
      </c>
      <c r="Y46" s="12" t="s">
        <v>32</v>
      </c>
      <c r="Z46" s="4">
        <v>82270</v>
      </c>
      <c r="AA46" s="4" t="s">
        <v>27</v>
      </c>
      <c r="AB46" s="4" t="s">
        <v>25</v>
      </c>
      <c r="AC46" s="1" t="s">
        <v>364</v>
      </c>
      <c r="AD46" s="8" t="s">
        <v>364</v>
      </c>
      <c r="AE46" s="2">
        <v>0</v>
      </c>
    </row>
    <row r="47" spans="1:31" x14ac:dyDescent="0.25">
      <c r="A47" s="1" t="s">
        <v>312</v>
      </c>
      <c r="B47" s="40" t="s">
        <v>292</v>
      </c>
      <c r="C47" s="1">
        <v>22707</v>
      </c>
      <c r="D47" s="1">
        <v>2024</v>
      </c>
      <c r="E47" s="1" t="s">
        <v>269</v>
      </c>
      <c r="F47" s="8">
        <v>45398.49722222222</v>
      </c>
      <c r="G47" s="8">
        <v>45399.36041666667</v>
      </c>
      <c r="H47" s="1" t="s">
        <v>34</v>
      </c>
      <c r="I47" s="2">
        <v>6250</v>
      </c>
      <c r="J47" s="1" t="s">
        <v>35</v>
      </c>
      <c r="K47" s="45">
        <v>6218</v>
      </c>
      <c r="L47" s="2" t="s">
        <v>33</v>
      </c>
      <c r="M47" s="43">
        <v>25517528</v>
      </c>
      <c r="N47" s="1" t="s">
        <v>293</v>
      </c>
      <c r="O47" s="8">
        <v>23335</v>
      </c>
      <c r="P47" s="2">
        <v>60</v>
      </c>
      <c r="Q47" s="2" t="s">
        <v>25</v>
      </c>
      <c r="R47" s="2" t="s">
        <v>26</v>
      </c>
      <c r="S47" s="2" t="s">
        <v>133</v>
      </c>
      <c r="T47" s="51" t="s">
        <v>59</v>
      </c>
      <c r="U47" s="2" t="s">
        <v>38</v>
      </c>
      <c r="V47" s="4" t="s">
        <v>28</v>
      </c>
      <c r="W47" s="4" t="s">
        <v>29</v>
      </c>
      <c r="X47" s="2" t="s">
        <v>31</v>
      </c>
      <c r="Y47" s="12" t="s">
        <v>32</v>
      </c>
      <c r="Z47" s="4">
        <v>82270</v>
      </c>
      <c r="AA47" s="4" t="s">
        <v>27</v>
      </c>
      <c r="AB47" s="4" t="s">
        <v>25</v>
      </c>
      <c r="AC47" s="1" t="s">
        <v>364</v>
      </c>
      <c r="AD47" s="8" t="s">
        <v>364</v>
      </c>
      <c r="AE47" s="2">
        <v>0</v>
      </c>
    </row>
    <row r="48" spans="1:31" x14ac:dyDescent="0.25">
      <c r="A48" s="1" t="s">
        <v>311</v>
      </c>
      <c r="B48" s="40" t="s">
        <v>284</v>
      </c>
      <c r="C48" s="1">
        <v>8647</v>
      </c>
      <c r="D48" s="1">
        <v>2024</v>
      </c>
      <c r="E48" s="1" t="s">
        <v>269</v>
      </c>
      <c r="F48" s="8">
        <v>45398.515972222223</v>
      </c>
      <c r="G48" s="8">
        <v>45398.515972222223</v>
      </c>
      <c r="H48" s="1" t="s">
        <v>75</v>
      </c>
      <c r="I48" s="2">
        <v>6235</v>
      </c>
      <c r="J48" s="1" t="s">
        <v>24</v>
      </c>
      <c r="K48" s="45">
        <v>6219</v>
      </c>
      <c r="L48" s="2" t="s">
        <v>33</v>
      </c>
      <c r="M48" s="43">
        <v>25415961</v>
      </c>
      <c r="N48" s="1" t="s">
        <v>285</v>
      </c>
      <c r="O48" s="8">
        <v>23961</v>
      </c>
      <c r="P48" s="2">
        <v>58</v>
      </c>
      <c r="Q48" s="2" t="s">
        <v>25</v>
      </c>
      <c r="R48" s="2" t="s">
        <v>36</v>
      </c>
      <c r="S48" s="2" t="s">
        <v>137</v>
      </c>
      <c r="T48" s="51" t="s">
        <v>114</v>
      </c>
      <c r="U48" s="2" t="s">
        <v>38</v>
      </c>
      <c r="V48" s="4" t="s">
        <v>28</v>
      </c>
      <c r="W48" s="4" t="s">
        <v>29</v>
      </c>
      <c r="X48" s="2" t="s">
        <v>31</v>
      </c>
      <c r="Y48" s="12" t="s">
        <v>32</v>
      </c>
      <c r="Z48" s="4">
        <v>82270</v>
      </c>
      <c r="AA48" s="4" t="s">
        <v>27</v>
      </c>
      <c r="AB48" s="4" t="s">
        <v>25</v>
      </c>
      <c r="AC48" s="1" t="s">
        <v>364</v>
      </c>
      <c r="AD48" s="8" t="s">
        <v>364</v>
      </c>
      <c r="AE48" s="2">
        <v>0</v>
      </c>
    </row>
    <row r="49" spans="1:31" x14ac:dyDescent="0.25">
      <c r="A49" s="1" t="s">
        <v>313</v>
      </c>
      <c r="B49" s="40" t="s">
        <v>288</v>
      </c>
      <c r="C49" s="1">
        <v>33399</v>
      </c>
      <c r="D49" s="1">
        <v>2024</v>
      </c>
      <c r="E49" s="1" t="s">
        <v>269</v>
      </c>
      <c r="F49" s="8">
        <v>45407.77847222222</v>
      </c>
      <c r="G49" s="8">
        <v>45407.779166666667</v>
      </c>
      <c r="H49" s="1" t="s">
        <v>51</v>
      </c>
      <c r="I49" s="2">
        <v>6241</v>
      </c>
      <c r="J49" s="1" t="s">
        <v>35</v>
      </c>
      <c r="K49" s="45">
        <v>6218</v>
      </c>
      <c r="L49" s="2" t="s">
        <v>33</v>
      </c>
      <c r="M49" s="43">
        <v>25441529</v>
      </c>
      <c r="N49" s="1" t="s">
        <v>289</v>
      </c>
      <c r="O49" s="8">
        <v>22452</v>
      </c>
      <c r="P49" s="2">
        <v>62</v>
      </c>
      <c r="Q49" s="2" t="s">
        <v>25</v>
      </c>
      <c r="R49" s="2" t="s">
        <v>36</v>
      </c>
      <c r="S49" s="2" t="s">
        <v>133</v>
      </c>
      <c r="T49" s="51" t="s">
        <v>59</v>
      </c>
      <c r="U49" s="2" t="s">
        <v>38</v>
      </c>
      <c r="V49" s="4" t="s">
        <v>28</v>
      </c>
      <c r="W49" s="4" t="s">
        <v>29</v>
      </c>
      <c r="X49" s="2" t="s">
        <v>31</v>
      </c>
      <c r="Y49" s="12" t="s">
        <v>32</v>
      </c>
      <c r="Z49" s="4">
        <v>82270</v>
      </c>
      <c r="AA49" s="4" t="s">
        <v>27</v>
      </c>
      <c r="AB49" s="4" t="s">
        <v>25</v>
      </c>
      <c r="AC49" s="1" t="s">
        <v>364</v>
      </c>
      <c r="AD49" s="8" t="s">
        <v>364</v>
      </c>
      <c r="AE49" s="2">
        <v>0</v>
      </c>
    </row>
    <row r="50" spans="1:31" x14ac:dyDescent="0.25">
      <c r="A50" s="1" t="s">
        <v>314</v>
      </c>
      <c r="B50" s="40" t="s">
        <v>272</v>
      </c>
      <c r="C50" s="1">
        <v>31206</v>
      </c>
      <c r="D50" s="1">
        <v>2024</v>
      </c>
      <c r="E50" s="1" t="s">
        <v>269</v>
      </c>
      <c r="F50" s="8">
        <v>45408.768750000003</v>
      </c>
      <c r="G50" s="8">
        <v>45408.768750000003</v>
      </c>
      <c r="H50" s="1" t="s">
        <v>77</v>
      </c>
      <c r="I50" s="2">
        <v>6264</v>
      </c>
      <c r="J50" s="1" t="s">
        <v>55</v>
      </c>
      <c r="K50" s="45">
        <v>7126</v>
      </c>
      <c r="L50" s="2" t="s">
        <v>33</v>
      </c>
      <c r="M50" s="43">
        <v>28705113</v>
      </c>
      <c r="N50" s="1" t="s">
        <v>273</v>
      </c>
      <c r="O50" s="8">
        <v>20086</v>
      </c>
      <c r="P50" s="2">
        <v>69</v>
      </c>
      <c r="Q50" s="2" t="s">
        <v>25</v>
      </c>
      <c r="R50" s="2" t="s">
        <v>36</v>
      </c>
      <c r="S50" s="2" t="s">
        <v>128</v>
      </c>
      <c r="T50" s="51" t="s">
        <v>103</v>
      </c>
      <c r="U50" s="2" t="s">
        <v>27</v>
      </c>
      <c r="V50" s="4" t="s">
        <v>28</v>
      </c>
      <c r="W50" s="4" t="s">
        <v>29</v>
      </c>
      <c r="X50" s="2" t="s">
        <v>31</v>
      </c>
      <c r="Y50" s="12" t="s">
        <v>32</v>
      </c>
      <c r="Z50" s="4">
        <v>82270</v>
      </c>
      <c r="AA50" s="4" t="s">
        <v>27</v>
      </c>
      <c r="AB50" s="4" t="s">
        <v>25</v>
      </c>
      <c r="AC50" s="1" t="s">
        <v>364</v>
      </c>
      <c r="AD50" s="8" t="s">
        <v>364</v>
      </c>
      <c r="AE50" s="2">
        <v>0</v>
      </c>
    </row>
    <row r="51" spans="1:31" x14ac:dyDescent="0.25">
      <c r="A51" s="1" t="s">
        <v>315</v>
      </c>
      <c r="B51" s="40" t="s">
        <v>280</v>
      </c>
      <c r="C51" s="1">
        <v>74639</v>
      </c>
      <c r="D51" s="1">
        <v>2024</v>
      </c>
      <c r="E51" s="1" t="s">
        <v>269</v>
      </c>
      <c r="F51" s="8">
        <v>45409.529166666667</v>
      </c>
      <c r="G51" s="8">
        <v>45412.531944444447</v>
      </c>
      <c r="H51" s="1" t="s">
        <v>95</v>
      </c>
      <c r="I51" s="2">
        <v>6256</v>
      </c>
      <c r="J51" s="1" t="s">
        <v>55</v>
      </c>
      <c r="K51" s="45">
        <v>7126</v>
      </c>
      <c r="L51" s="2" t="s">
        <v>33</v>
      </c>
      <c r="M51" s="43">
        <v>8866894</v>
      </c>
      <c r="N51" s="1" t="s">
        <v>281</v>
      </c>
      <c r="O51" s="8">
        <v>21418</v>
      </c>
      <c r="P51" s="2">
        <v>65</v>
      </c>
      <c r="Q51" s="2" t="s">
        <v>25</v>
      </c>
      <c r="R51" s="2" t="s">
        <v>36</v>
      </c>
      <c r="S51" s="2" t="s">
        <v>149</v>
      </c>
      <c r="T51" s="51" t="s">
        <v>69</v>
      </c>
      <c r="U51" s="2" t="s">
        <v>38</v>
      </c>
      <c r="V51" s="4" t="s">
        <v>28</v>
      </c>
      <c r="W51" s="4" t="s">
        <v>29</v>
      </c>
      <c r="X51" s="2" t="s">
        <v>31</v>
      </c>
      <c r="Y51" s="12" t="s">
        <v>32</v>
      </c>
      <c r="Z51" s="4">
        <v>82270</v>
      </c>
      <c r="AA51" s="4" t="s">
        <v>27</v>
      </c>
      <c r="AB51" s="4" t="s">
        <v>25</v>
      </c>
      <c r="AC51" s="1" t="s">
        <v>364</v>
      </c>
      <c r="AD51" s="8" t="s">
        <v>364</v>
      </c>
      <c r="AE51" s="2">
        <v>0</v>
      </c>
    </row>
    <row r="52" spans="1:31" x14ac:dyDescent="0.25">
      <c r="A52" s="1" t="s">
        <v>316</v>
      </c>
      <c r="B52" s="40" t="s">
        <v>276</v>
      </c>
      <c r="C52" s="1">
        <v>26853</v>
      </c>
      <c r="D52" s="1">
        <v>2024</v>
      </c>
      <c r="E52" s="1" t="s">
        <v>269</v>
      </c>
      <c r="F52" s="8">
        <v>45412.54583333333</v>
      </c>
      <c r="G52" s="8">
        <v>45412.54583333333</v>
      </c>
      <c r="H52" s="1" t="s">
        <v>65</v>
      </c>
      <c r="I52" s="2">
        <v>6260</v>
      </c>
      <c r="J52" s="1" t="s">
        <v>55</v>
      </c>
      <c r="K52" s="45">
        <v>7126</v>
      </c>
      <c r="L52" s="2" t="s">
        <v>33</v>
      </c>
      <c r="M52" s="43">
        <v>6101215</v>
      </c>
      <c r="N52" s="1" t="s">
        <v>277</v>
      </c>
      <c r="O52" s="8">
        <v>21855</v>
      </c>
      <c r="P52" s="2">
        <v>64</v>
      </c>
      <c r="Q52" s="2" t="s">
        <v>25</v>
      </c>
      <c r="R52" s="2" t="s">
        <v>26</v>
      </c>
      <c r="S52" s="2" t="s">
        <v>148</v>
      </c>
      <c r="T52" s="51" t="s">
        <v>68</v>
      </c>
      <c r="U52" s="2" t="s">
        <v>38</v>
      </c>
      <c r="V52" s="4" t="s">
        <v>28</v>
      </c>
      <c r="W52" s="4" t="s">
        <v>29</v>
      </c>
      <c r="X52" s="2" t="s">
        <v>31</v>
      </c>
      <c r="Y52" s="12" t="s">
        <v>32</v>
      </c>
      <c r="Z52" s="4">
        <v>82270</v>
      </c>
      <c r="AA52" s="4" t="s">
        <v>27</v>
      </c>
      <c r="AB52" s="4" t="s">
        <v>25</v>
      </c>
      <c r="AC52" s="1" t="s">
        <v>364</v>
      </c>
      <c r="AD52" s="8" t="s">
        <v>364</v>
      </c>
      <c r="AE52" s="2">
        <v>0</v>
      </c>
    </row>
    <row r="53" spans="1:31" x14ac:dyDescent="0.25">
      <c r="A53" s="1" t="s">
        <v>328</v>
      </c>
      <c r="B53" s="40" t="s">
        <v>324</v>
      </c>
      <c r="C53" s="1">
        <v>44806</v>
      </c>
      <c r="D53" s="1">
        <v>2024</v>
      </c>
      <c r="E53" s="1" t="s">
        <v>317</v>
      </c>
      <c r="F53" s="8">
        <v>45414.625</v>
      </c>
      <c r="G53" s="8">
        <v>45422.435416666667</v>
      </c>
      <c r="H53" s="1" t="s">
        <v>34</v>
      </c>
      <c r="I53" s="2">
        <v>6250</v>
      </c>
      <c r="J53" s="1" t="s">
        <v>35</v>
      </c>
      <c r="K53" s="45">
        <v>6218</v>
      </c>
      <c r="L53" s="2" t="s">
        <v>33</v>
      </c>
      <c r="M53" s="43">
        <v>25696209</v>
      </c>
      <c r="N53" s="1" t="s">
        <v>325</v>
      </c>
      <c r="O53" s="8">
        <v>21746</v>
      </c>
      <c r="P53" s="2">
        <v>64</v>
      </c>
      <c r="Q53" s="2" t="s">
        <v>25</v>
      </c>
      <c r="R53" s="2" t="s">
        <v>26</v>
      </c>
      <c r="S53" s="2" t="s">
        <v>133</v>
      </c>
      <c r="T53" s="51" t="s">
        <v>59</v>
      </c>
      <c r="U53" s="2" t="s">
        <v>38</v>
      </c>
      <c r="V53" s="4" t="s">
        <v>28</v>
      </c>
      <c r="W53" s="4" t="s">
        <v>29</v>
      </c>
      <c r="X53" s="2" t="s">
        <v>31</v>
      </c>
      <c r="Y53" s="12" t="s">
        <v>32</v>
      </c>
      <c r="Z53" s="4">
        <v>82270</v>
      </c>
      <c r="AA53" s="4" t="s">
        <v>27</v>
      </c>
      <c r="AB53" s="4" t="s">
        <v>25</v>
      </c>
      <c r="AC53" s="1" t="s">
        <v>364</v>
      </c>
      <c r="AD53" s="8" t="s">
        <v>364</v>
      </c>
      <c r="AE53" s="2">
        <v>0</v>
      </c>
    </row>
    <row r="54" spans="1:31" x14ac:dyDescent="0.25">
      <c r="A54" s="1" t="s">
        <v>330</v>
      </c>
      <c r="B54" s="40" t="s">
        <v>318</v>
      </c>
      <c r="C54" s="1">
        <v>35302</v>
      </c>
      <c r="D54" s="1">
        <v>2024</v>
      </c>
      <c r="E54" s="1" t="s">
        <v>317</v>
      </c>
      <c r="F54" s="8">
        <v>45418.899305555555</v>
      </c>
      <c r="G54" s="8">
        <v>45418.899305555555</v>
      </c>
      <c r="H54" s="1" t="s">
        <v>53</v>
      </c>
      <c r="I54" s="2">
        <v>6230</v>
      </c>
      <c r="J54" s="1" t="s">
        <v>35</v>
      </c>
      <c r="K54" s="45">
        <v>6218</v>
      </c>
      <c r="L54" s="2" t="s">
        <v>33</v>
      </c>
      <c r="M54" s="43">
        <v>25469554</v>
      </c>
      <c r="N54" s="1" t="s">
        <v>319</v>
      </c>
      <c r="O54" s="8">
        <v>19698</v>
      </c>
      <c r="P54" s="2">
        <v>70</v>
      </c>
      <c r="Q54" s="2" t="s">
        <v>25</v>
      </c>
      <c r="R54" s="2" t="s">
        <v>26</v>
      </c>
      <c r="S54" s="2" t="s">
        <v>126</v>
      </c>
      <c r="T54" s="51" t="s">
        <v>40</v>
      </c>
      <c r="U54" s="2" t="s">
        <v>38</v>
      </c>
      <c r="V54" s="4" t="s">
        <v>28</v>
      </c>
      <c r="W54" s="4" t="s">
        <v>29</v>
      </c>
      <c r="X54" s="2" t="s">
        <v>31</v>
      </c>
      <c r="Y54" s="12" t="s">
        <v>32</v>
      </c>
      <c r="Z54" s="4">
        <v>82270</v>
      </c>
      <c r="AA54" s="4" t="s">
        <v>27</v>
      </c>
      <c r="AB54" s="4" t="s">
        <v>25</v>
      </c>
      <c r="AC54" s="1" t="s">
        <v>364</v>
      </c>
      <c r="AD54" s="8" t="s">
        <v>364</v>
      </c>
      <c r="AE54" s="2">
        <v>0</v>
      </c>
    </row>
    <row r="55" spans="1:31" x14ac:dyDescent="0.25">
      <c r="A55" s="1" t="s">
        <v>329</v>
      </c>
      <c r="B55" s="40" t="s">
        <v>326</v>
      </c>
      <c r="C55" s="1">
        <v>85580</v>
      </c>
      <c r="D55" s="1">
        <v>2024</v>
      </c>
      <c r="E55" s="1" t="s">
        <v>317</v>
      </c>
      <c r="F55" s="8">
        <v>45437.42291666667</v>
      </c>
      <c r="G55" s="8">
        <v>45437.42291666667</v>
      </c>
      <c r="H55" s="1" t="s">
        <v>65</v>
      </c>
      <c r="I55" s="2">
        <v>6260</v>
      </c>
      <c r="J55" s="1" t="s">
        <v>55</v>
      </c>
      <c r="K55" s="45">
        <v>7126</v>
      </c>
      <c r="L55" s="2" t="s">
        <v>33</v>
      </c>
      <c r="M55" s="43">
        <v>25832183</v>
      </c>
      <c r="N55" s="1" t="s">
        <v>327</v>
      </c>
      <c r="O55" s="8">
        <v>26878</v>
      </c>
      <c r="P55" s="2">
        <v>50</v>
      </c>
      <c r="Q55" s="2" t="s">
        <v>25</v>
      </c>
      <c r="R55" s="2" t="s">
        <v>26</v>
      </c>
      <c r="S55" s="2" t="s">
        <v>136</v>
      </c>
      <c r="T55" s="51" t="s">
        <v>37</v>
      </c>
      <c r="U55" s="2" t="s">
        <v>38</v>
      </c>
      <c r="V55" s="4" t="s">
        <v>28</v>
      </c>
      <c r="W55" s="4" t="s">
        <v>29</v>
      </c>
      <c r="X55" s="2" t="s">
        <v>31</v>
      </c>
      <c r="Y55" s="12" t="s">
        <v>32</v>
      </c>
      <c r="Z55" s="4">
        <v>82270</v>
      </c>
      <c r="AA55" s="4" t="s">
        <v>27</v>
      </c>
      <c r="AB55" s="4" t="s">
        <v>25</v>
      </c>
      <c r="AC55" s="1" t="s">
        <v>364</v>
      </c>
      <c r="AD55" s="8" t="s">
        <v>364</v>
      </c>
      <c r="AE55" s="2">
        <v>0</v>
      </c>
    </row>
    <row r="56" spans="1:31" x14ac:dyDescent="0.25">
      <c r="A56" s="1" t="s">
        <v>331</v>
      </c>
      <c r="B56" s="40" t="s">
        <v>320</v>
      </c>
      <c r="C56" s="1">
        <v>2011</v>
      </c>
      <c r="D56" s="1">
        <v>2024</v>
      </c>
      <c r="E56" s="1" t="s">
        <v>317</v>
      </c>
      <c r="F56" s="8">
        <v>45437.4375</v>
      </c>
      <c r="G56" s="8">
        <v>45439.043055555558</v>
      </c>
      <c r="H56" s="1" t="s">
        <v>73</v>
      </c>
      <c r="I56" s="2">
        <v>6242</v>
      </c>
      <c r="J56" s="1" t="s">
        <v>24</v>
      </c>
      <c r="K56" s="45">
        <v>6219</v>
      </c>
      <c r="L56" s="2" t="s">
        <v>33</v>
      </c>
      <c r="M56" s="43">
        <v>25417269</v>
      </c>
      <c r="N56" s="1" t="s">
        <v>321</v>
      </c>
      <c r="O56" s="8">
        <v>23908</v>
      </c>
      <c r="P56" s="2">
        <v>58</v>
      </c>
      <c r="Q56" s="2" t="s">
        <v>25</v>
      </c>
      <c r="R56" s="2" t="s">
        <v>36</v>
      </c>
      <c r="S56" s="2" t="s">
        <v>322</v>
      </c>
      <c r="T56" s="51" t="s">
        <v>323</v>
      </c>
      <c r="U56" s="2" t="s">
        <v>27</v>
      </c>
      <c r="V56" s="4" t="s">
        <v>28</v>
      </c>
      <c r="W56" s="4" t="s">
        <v>29</v>
      </c>
      <c r="X56" s="2" t="s">
        <v>31</v>
      </c>
      <c r="Y56" s="12" t="s">
        <v>32</v>
      </c>
      <c r="Z56" s="4">
        <v>82270</v>
      </c>
      <c r="AA56" s="4" t="s">
        <v>27</v>
      </c>
      <c r="AB56" s="4" t="s">
        <v>25</v>
      </c>
      <c r="AC56" s="1" t="s">
        <v>364</v>
      </c>
      <c r="AD56" s="8" t="s">
        <v>364</v>
      </c>
      <c r="AE56" s="2">
        <v>0</v>
      </c>
    </row>
    <row r="57" spans="1:31" x14ac:dyDescent="0.25">
      <c r="A57" s="1" t="s">
        <v>341</v>
      </c>
      <c r="B57" s="40" t="s">
        <v>333</v>
      </c>
      <c r="C57" s="1">
        <v>64296</v>
      </c>
      <c r="D57" s="1">
        <v>2024</v>
      </c>
      <c r="E57" s="1" t="s">
        <v>332</v>
      </c>
      <c r="F57" s="8">
        <v>45448.43855324074</v>
      </c>
      <c r="G57" s="8">
        <v>45448.438564814816</v>
      </c>
      <c r="H57" s="1" t="s">
        <v>23</v>
      </c>
      <c r="I57" s="2">
        <v>6252</v>
      </c>
      <c r="J57" s="1" t="s">
        <v>24</v>
      </c>
      <c r="K57" s="45">
        <v>6219</v>
      </c>
      <c r="L57" s="2" t="s">
        <v>33</v>
      </c>
      <c r="M57" s="43">
        <v>25730237</v>
      </c>
      <c r="N57" s="1" t="s">
        <v>334</v>
      </c>
      <c r="O57" s="8">
        <v>23549</v>
      </c>
      <c r="P57" s="2">
        <v>60</v>
      </c>
      <c r="Q57" s="2" t="s">
        <v>25</v>
      </c>
      <c r="R57" s="2" t="s">
        <v>26</v>
      </c>
      <c r="S57" s="2" t="s">
        <v>131</v>
      </c>
      <c r="T57" s="51" t="s">
        <v>113</v>
      </c>
      <c r="U57" s="2" t="s">
        <v>38</v>
      </c>
      <c r="V57" s="4" t="s">
        <v>28</v>
      </c>
      <c r="W57" s="4" t="s">
        <v>29</v>
      </c>
      <c r="X57" s="2" t="s">
        <v>31</v>
      </c>
      <c r="Y57" s="12" t="s">
        <v>32</v>
      </c>
      <c r="Z57" s="4">
        <v>82270</v>
      </c>
      <c r="AA57" s="4" t="s">
        <v>27</v>
      </c>
      <c r="AB57" s="4" t="s">
        <v>25</v>
      </c>
      <c r="AC57" s="1" t="s">
        <v>364</v>
      </c>
      <c r="AD57" s="8" t="s">
        <v>364</v>
      </c>
      <c r="AE57" s="2">
        <v>0</v>
      </c>
    </row>
    <row r="58" spans="1:31" x14ac:dyDescent="0.25">
      <c r="A58" s="1" t="s">
        <v>342</v>
      </c>
      <c r="B58" s="40" t="s">
        <v>335</v>
      </c>
      <c r="C58" s="1">
        <v>45540</v>
      </c>
      <c r="D58" s="1">
        <v>2024</v>
      </c>
      <c r="E58" s="1" t="s">
        <v>332</v>
      </c>
      <c r="F58" s="8">
        <v>45468.517708333333</v>
      </c>
      <c r="G58" s="8">
        <v>45468.517685185187</v>
      </c>
      <c r="H58" s="1" t="s">
        <v>54</v>
      </c>
      <c r="I58" s="2">
        <v>6222</v>
      </c>
      <c r="J58" s="1" t="s">
        <v>35</v>
      </c>
      <c r="K58" s="45">
        <v>6218</v>
      </c>
      <c r="L58" s="2" t="s">
        <v>33</v>
      </c>
      <c r="M58" s="43">
        <v>8446711</v>
      </c>
      <c r="N58" s="1" t="s">
        <v>336</v>
      </c>
      <c r="O58" s="8">
        <v>19882</v>
      </c>
      <c r="P58" s="2">
        <v>70</v>
      </c>
      <c r="Q58" s="2" t="s">
        <v>25</v>
      </c>
      <c r="R58" s="2" t="s">
        <v>26</v>
      </c>
      <c r="S58" s="2" t="s">
        <v>337</v>
      </c>
      <c r="T58" s="51" t="s">
        <v>338</v>
      </c>
      <c r="U58" s="2" t="s">
        <v>27</v>
      </c>
      <c r="V58" s="4" t="s">
        <v>28</v>
      </c>
      <c r="W58" s="4" t="s">
        <v>29</v>
      </c>
      <c r="X58" s="2" t="s">
        <v>31</v>
      </c>
      <c r="Y58" s="12" t="s">
        <v>32</v>
      </c>
      <c r="Z58" s="4">
        <v>82270</v>
      </c>
      <c r="AA58" s="4" t="s">
        <v>27</v>
      </c>
      <c r="AB58" s="4" t="s">
        <v>25</v>
      </c>
      <c r="AC58" s="1" t="s">
        <v>364</v>
      </c>
      <c r="AD58" s="8" t="s">
        <v>364</v>
      </c>
      <c r="AE58" s="2">
        <v>0</v>
      </c>
    </row>
    <row r="59" spans="1:31" x14ac:dyDescent="0.25">
      <c r="A59" s="1" t="s">
        <v>343</v>
      </c>
      <c r="B59" s="40" t="s">
        <v>339</v>
      </c>
      <c r="C59" s="1">
        <v>26408</v>
      </c>
      <c r="D59" s="1">
        <v>2024</v>
      </c>
      <c r="E59" s="1" t="s">
        <v>332</v>
      </c>
      <c r="F59" s="8">
        <v>45471.638969907406</v>
      </c>
      <c r="G59" s="8">
        <v>45471.638958333337</v>
      </c>
      <c r="H59" s="1" t="s">
        <v>90</v>
      </c>
      <c r="I59" s="2">
        <v>6234</v>
      </c>
      <c r="J59" s="1" t="s">
        <v>24</v>
      </c>
      <c r="K59" s="45">
        <v>6219</v>
      </c>
      <c r="L59" s="2" t="s">
        <v>33</v>
      </c>
      <c r="M59" s="43">
        <v>25566506</v>
      </c>
      <c r="N59" s="1" t="s">
        <v>340</v>
      </c>
      <c r="O59" s="8">
        <v>25335</v>
      </c>
      <c r="P59" s="2">
        <v>55</v>
      </c>
      <c r="Q59" s="2" t="s">
        <v>25</v>
      </c>
      <c r="R59" s="2" t="s">
        <v>26</v>
      </c>
      <c r="S59" s="2" t="s">
        <v>133</v>
      </c>
      <c r="T59" s="51" t="s">
        <v>59</v>
      </c>
      <c r="U59" s="2" t="s">
        <v>38</v>
      </c>
      <c r="V59" s="4" t="s">
        <v>28</v>
      </c>
      <c r="W59" s="4" t="s">
        <v>29</v>
      </c>
      <c r="X59" s="2" t="s">
        <v>31</v>
      </c>
      <c r="Y59" s="12" t="s">
        <v>32</v>
      </c>
      <c r="Z59" s="4">
        <v>82270</v>
      </c>
      <c r="AA59" s="4" t="s">
        <v>27</v>
      </c>
      <c r="AB59" s="4" t="s">
        <v>25</v>
      </c>
      <c r="AC59" s="1" t="s">
        <v>364</v>
      </c>
      <c r="AD59" s="8" t="s">
        <v>364</v>
      </c>
      <c r="AE59" s="2">
        <v>0</v>
      </c>
    </row>
    <row r="60" spans="1:31" x14ac:dyDescent="0.25">
      <c r="A60" s="1" t="s">
        <v>349</v>
      </c>
      <c r="B60" s="40" t="s">
        <v>345</v>
      </c>
      <c r="C60" s="1">
        <v>16723</v>
      </c>
      <c r="D60" s="1">
        <v>2024</v>
      </c>
      <c r="E60" s="1" t="s">
        <v>344</v>
      </c>
      <c r="F60" s="8">
        <v>45489.498553240737</v>
      </c>
      <c r="G60" s="8">
        <v>45490.500659722224</v>
      </c>
      <c r="H60" s="1" t="s">
        <v>41</v>
      </c>
      <c r="I60" s="2">
        <v>6220</v>
      </c>
      <c r="J60" s="1" t="s">
        <v>24</v>
      </c>
      <c r="K60" s="45">
        <v>6219</v>
      </c>
      <c r="L60" s="2" t="s">
        <v>33</v>
      </c>
      <c r="M60" s="43">
        <v>25622477</v>
      </c>
      <c r="N60" s="1" t="s">
        <v>346</v>
      </c>
      <c r="O60" s="8">
        <v>22580</v>
      </c>
      <c r="P60" s="2">
        <v>62</v>
      </c>
      <c r="Q60" s="2" t="s">
        <v>25</v>
      </c>
      <c r="R60" s="2" t="s">
        <v>26</v>
      </c>
      <c r="S60" s="2" t="s">
        <v>251</v>
      </c>
      <c r="T60" s="51" t="s">
        <v>252</v>
      </c>
      <c r="U60" s="2" t="s">
        <v>38</v>
      </c>
      <c r="V60" s="4" t="s">
        <v>28</v>
      </c>
      <c r="W60" s="4" t="s">
        <v>29</v>
      </c>
      <c r="X60" s="2" t="s">
        <v>31</v>
      </c>
      <c r="Y60" s="12" t="s">
        <v>32</v>
      </c>
      <c r="Z60" s="4">
        <v>82270</v>
      </c>
      <c r="AA60" s="4" t="s">
        <v>27</v>
      </c>
      <c r="AB60" s="4" t="s">
        <v>25</v>
      </c>
      <c r="AC60" s="1" t="s">
        <v>364</v>
      </c>
      <c r="AD60" s="8" t="s">
        <v>364</v>
      </c>
      <c r="AE60" s="2">
        <v>0</v>
      </c>
    </row>
    <row r="61" spans="1:31" x14ac:dyDescent="0.25">
      <c r="A61" s="1" t="s">
        <v>350</v>
      </c>
      <c r="B61" s="40" t="s">
        <v>347</v>
      </c>
      <c r="C61" s="1">
        <v>17760</v>
      </c>
      <c r="D61" s="1">
        <v>2024</v>
      </c>
      <c r="E61" s="1" t="s">
        <v>344</v>
      </c>
      <c r="F61" s="8">
        <v>45477.750648148147</v>
      </c>
      <c r="G61" s="8">
        <v>45477.750671296293</v>
      </c>
      <c r="H61" s="1" t="s">
        <v>90</v>
      </c>
      <c r="I61" s="2">
        <v>6234</v>
      </c>
      <c r="J61" s="1" t="s">
        <v>35</v>
      </c>
      <c r="K61" s="45">
        <v>6218</v>
      </c>
      <c r="L61" s="2" t="s">
        <v>33</v>
      </c>
      <c r="M61" s="43">
        <v>20982979</v>
      </c>
      <c r="N61" s="1" t="s">
        <v>348</v>
      </c>
      <c r="O61" s="8">
        <v>23812</v>
      </c>
      <c r="P61" s="2">
        <v>59</v>
      </c>
      <c r="Q61" s="2" t="s">
        <v>25</v>
      </c>
      <c r="R61" s="2" t="s">
        <v>26</v>
      </c>
      <c r="S61" s="2" t="s">
        <v>133</v>
      </c>
      <c r="T61" s="51" t="s">
        <v>59</v>
      </c>
      <c r="U61" s="2" t="s">
        <v>38</v>
      </c>
      <c r="V61" s="4" t="s">
        <v>28</v>
      </c>
      <c r="W61" s="4" t="s">
        <v>29</v>
      </c>
      <c r="X61" s="2" t="s">
        <v>31</v>
      </c>
      <c r="Y61" s="12" t="s">
        <v>32</v>
      </c>
      <c r="Z61" s="4">
        <v>82270</v>
      </c>
      <c r="AA61" s="4" t="s">
        <v>27</v>
      </c>
      <c r="AB61" s="4" t="s">
        <v>25</v>
      </c>
      <c r="AC61" s="1" t="s">
        <v>364</v>
      </c>
      <c r="AD61" s="8" t="s">
        <v>364</v>
      </c>
      <c r="AE61" s="2">
        <v>0</v>
      </c>
    </row>
    <row r="62" spans="1:31" x14ac:dyDescent="0.25">
      <c r="A62" s="1" t="s">
        <v>360</v>
      </c>
      <c r="B62" s="40" t="s">
        <v>352</v>
      </c>
      <c r="C62" s="1">
        <v>134177</v>
      </c>
      <c r="D62" s="1">
        <v>2024</v>
      </c>
      <c r="E62" s="1" t="s">
        <v>351</v>
      </c>
      <c r="F62" s="8">
        <v>45523.481064814812</v>
      </c>
      <c r="G62" s="8">
        <v>45523.481076388889</v>
      </c>
      <c r="H62" s="1" t="s">
        <v>78</v>
      </c>
      <c r="I62" s="2">
        <v>6249</v>
      </c>
      <c r="J62" s="1" t="s">
        <v>24</v>
      </c>
      <c r="K62" s="45">
        <v>6219</v>
      </c>
      <c r="L62" s="2" t="s">
        <v>33</v>
      </c>
      <c r="M62" s="43">
        <v>22078476</v>
      </c>
      <c r="N62" s="1" t="s">
        <v>353</v>
      </c>
      <c r="O62" s="8">
        <v>25047</v>
      </c>
      <c r="P62" s="2">
        <v>56</v>
      </c>
      <c r="Q62" s="2" t="s">
        <v>25</v>
      </c>
      <c r="R62" s="2" t="s">
        <v>36</v>
      </c>
      <c r="S62" s="2" t="s">
        <v>133</v>
      </c>
      <c r="T62" s="51" t="s">
        <v>59</v>
      </c>
      <c r="U62" s="2" t="s">
        <v>27</v>
      </c>
      <c r="V62" s="4" t="s">
        <v>28</v>
      </c>
      <c r="W62" s="4" t="s">
        <v>29</v>
      </c>
      <c r="X62" s="2" t="s">
        <v>31</v>
      </c>
      <c r="Y62" s="12" t="s">
        <v>32</v>
      </c>
      <c r="Z62" s="4">
        <v>82270</v>
      </c>
      <c r="AA62" s="4" t="s">
        <v>27</v>
      </c>
      <c r="AB62" s="4" t="s">
        <v>25</v>
      </c>
      <c r="AC62" s="1" t="s">
        <v>364</v>
      </c>
      <c r="AD62" s="8" t="s">
        <v>364</v>
      </c>
      <c r="AE62" s="2">
        <v>0</v>
      </c>
    </row>
    <row r="63" spans="1:31" x14ac:dyDescent="0.25">
      <c r="A63" s="1" t="s">
        <v>361</v>
      </c>
      <c r="B63" s="40" t="s">
        <v>354</v>
      </c>
      <c r="C63" s="1">
        <v>62824</v>
      </c>
      <c r="D63" s="1">
        <v>2024</v>
      </c>
      <c r="E63" s="1" t="s">
        <v>351</v>
      </c>
      <c r="F63" s="8">
        <v>45523.453692129631</v>
      </c>
      <c r="G63" s="8">
        <v>45523.453703703701</v>
      </c>
      <c r="H63" s="1" t="s">
        <v>78</v>
      </c>
      <c r="I63" s="2">
        <v>6249</v>
      </c>
      <c r="J63" s="1" t="s">
        <v>24</v>
      </c>
      <c r="K63" s="45">
        <v>6219</v>
      </c>
      <c r="L63" s="2" t="s">
        <v>33</v>
      </c>
      <c r="M63" s="43">
        <v>9787200</v>
      </c>
      <c r="N63" s="1" t="s">
        <v>355</v>
      </c>
      <c r="O63" s="8">
        <v>26127</v>
      </c>
      <c r="P63" s="2">
        <v>53</v>
      </c>
      <c r="Q63" s="2" t="s">
        <v>25</v>
      </c>
      <c r="R63" s="2" t="s">
        <v>26</v>
      </c>
      <c r="S63" s="2" t="s">
        <v>133</v>
      </c>
      <c r="T63" s="51" t="s">
        <v>59</v>
      </c>
      <c r="U63" s="2" t="s">
        <v>27</v>
      </c>
      <c r="V63" s="4" t="s">
        <v>28</v>
      </c>
      <c r="W63" s="4" t="s">
        <v>29</v>
      </c>
      <c r="X63" s="2" t="s">
        <v>31</v>
      </c>
      <c r="Y63" s="12" t="s">
        <v>32</v>
      </c>
      <c r="Z63" s="4">
        <v>82270</v>
      </c>
      <c r="AA63" s="4" t="s">
        <v>27</v>
      </c>
      <c r="AB63" s="4" t="s">
        <v>25</v>
      </c>
      <c r="AC63" s="1" t="s">
        <v>364</v>
      </c>
      <c r="AD63" s="8" t="s">
        <v>364</v>
      </c>
      <c r="AE63" s="2">
        <v>0</v>
      </c>
    </row>
    <row r="64" spans="1:31" x14ac:dyDescent="0.25">
      <c r="A64" s="1" t="s">
        <v>362</v>
      </c>
      <c r="B64" s="40" t="s">
        <v>356</v>
      </c>
      <c r="C64" s="1">
        <v>2082</v>
      </c>
      <c r="D64" s="1">
        <v>2024</v>
      </c>
      <c r="E64" s="1" t="s">
        <v>351</v>
      </c>
      <c r="F64" s="8">
        <v>45533.673750000002</v>
      </c>
      <c r="G64" s="8">
        <v>45533.673750000002</v>
      </c>
      <c r="H64" s="1" t="s">
        <v>107</v>
      </c>
      <c r="I64" s="2">
        <v>6233</v>
      </c>
      <c r="J64" s="1" t="s">
        <v>35</v>
      </c>
      <c r="K64" s="45">
        <v>6218</v>
      </c>
      <c r="L64" s="2" t="s">
        <v>33</v>
      </c>
      <c r="M64" s="43">
        <v>6174847</v>
      </c>
      <c r="N64" s="1" t="s">
        <v>357</v>
      </c>
      <c r="O64" s="8">
        <v>21602</v>
      </c>
      <c r="P64" s="2">
        <v>65</v>
      </c>
      <c r="Q64" s="2" t="s">
        <v>25</v>
      </c>
      <c r="R64" s="2" t="s">
        <v>26</v>
      </c>
      <c r="S64" s="2" t="s">
        <v>145</v>
      </c>
      <c r="T64" s="51" t="s">
        <v>45</v>
      </c>
      <c r="U64" s="2" t="s">
        <v>38</v>
      </c>
      <c r="V64" s="4" t="s">
        <v>28</v>
      </c>
      <c r="W64" s="4" t="s">
        <v>29</v>
      </c>
      <c r="X64" s="2" t="s">
        <v>31</v>
      </c>
      <c r="Y64" s="12" t="s">
        <v>32</v>
      </c>
      <c r="Z64" s="4">
        <v>82270</v>
      </c>
      <c r="AA64" s="4" t="s">
        <v>27</v>
      </c>
      <c r="AB64" s="4" t="s">
        <v>25</v>
      </c>
      <c r="AC64" s="1" t="s">
        <v>364</v>
      </c>
      <c r="AD64" s="8" t="s">
        <v>364</v>
      </c>
      <c r="AE64" s="2">
        <v>0</v>
      </c>
    </row>
    <row r="65" spans="1:31" x14ac:dyDescent="0.25">
      <c r="A65" s="1" t="s">
        <v>363</v>
      </c>
      <c r="B65" s="40" t="s">
        <v>358</v>
      </c>
      <c r="C65" s="1">
        <v>12491</v>
      </c>
      <c r="D65" s="1">
        <v>2024</v>
      </c>
      <c r="E65" s="1" t="s">
        <v>351</v>
      </c>
      <c r="F65" s="8">
        <v>45533.632141203707</v>
      </c>
      <c r="G65" s="8">
        <v>45533.63212962963</v>
      </c>
      <c r="H65" s="1" t="s">
        <v>107</v>
      </c>
      <c r="I65" s="2">
        <v>6233</v>
      </c>
      <c r="J65" s="1" t="s">
        <v>35</v>
      </c>
      <c r="K65" s="45">
        <v>6218</v>
      </c>
      <c r="L65" s="2" t="s">
        <v>33</v>
      </c>
      <c r="M65" s="43">
        <v>25572517</v>
      </c>
      <c r="N65" s="1" t="s">
        <v>359</v>
      </c>
      <c r="O65" s="8">
        <v>25592</v>
      </c>
      <c r="P65" s="2">
        <v>54</v>
      </c>
      <c r="Q65" s="2" t="s">
        <v>25</v>
      </c>
      <c r="R65" s="2" t="s">
        <v>26</v>
      </c>
      <c r="S65" s="2" t="s">
        <v>145</v>
      </c>
      <c r="T65" s="51" t="s">
        <v>45</v>
      </c>
      <c r="U65" s="2" t="s">
        <v>38</v>
      </c>
      <c r="V65" s="4" t="s">
        <v>28</v>
      </c>
      <c r="W65" s="4" t="s">
        <v>29</v>
      </c>
      <c r="X65" s="2" t="s">
        <v>31</v>
      </c>
      <c r="Y65" s="12" t="s">
        <v>32</v>
      </c>
      <c r="Z65" s="4">
        <v>82270</v>
      </c>
      <c r="AA65" s="4" t="s">
        <v>27</v>
      </c>
      <c r="AB65" s="4" t="s">
        <v>25</v>
      </c>
      <c r="AC65" s="1" t="s">
        <v>364</v>
      </c>
      <c r="AD65" s="8" t="s">
        <v>364</v>
      </c>
      <c r="AE65" s="2">
        <v>0</v>
      </c>
    </row>
    <row r="66" spans="1:31" x14ac:dyDescent="0.25">
      <c r="A66" s="52"/>
      <c r="B66" s="1" t="s">
        <v>367</v>
      </c>
      <c r="C66" s="1">
        <v>46298</v>
      </c>
      <c r="D66" s="1">
        <v>2024</v>
      </c>
      <c r="E66" s="1" t="s">
        <v>366</v>
      </c>
      <c r="F66" s="8">
        <v>45514</v>
      </c>
      <c r="G66" s="8">
        <v>45514</v>
      </c>
      <c r="H66" s="1" t="s">
        <v>368</v>
      </c>
      <c r="I66" s="2">
        <v>6221</v>
      </c>
      <c r="J66" s="1" t="s">
        <v>35</v>
      </c>
      <c r="K66" s="45">
        <v>6218</v>
      </c>
      <c r="L66" s="2" t="s">
        <v>33</v>
      </c>
      <c r="M66" s="43">
        <v>25572517</v>
      </c>
      <c r="N66" s="1" t="s">
        <v>365</v>
      </c>
      <c r="O66" s="8">
        <v>23964</v>
      </c>
      <c r="P66" s="2">
        <v>59</v>
      </c>
      <c r="Q66" s="2" t="s">
        <v>25</v>
      </c>
      <c r="R66" s="1" t="s">
        <v>36</v>
      </c>
      <c r="S66" s="2" t="s">
        <v>127</v>
      </c>
      <c r="T66" s="1" t="s">
        <v>83</v>
      </c>
      <c r="U66" s="2" t="s">
        <v>27</v>
      </c>
      <c r="V66" s="4" t="s">
        <v>28</v>
      </c>
      <c r="W66" s="4" t="s">
        <v>29</v>
      </c>
      <c r="X66" s="1" t="s">
        <v>31</v>
      </c>
      <c r="Y66" s="12" t="s">
        <v>32</v>
      </c>
      <c r="Z66" s="4">
        <v>82270</v>
      </c>
      <c r="AA66" s="4" t="s">
        <v>27</v>
      </c>
      <c r="AB66" s="4" t="s">
        <v>25</v>
      </c>
      <c r="AC66" s="1"/>
      <c r="AD66" s="1"/>
      <c r="AE66" s="2">
        <v>0</v>
      </c>
    </row>
    <row r="67" spans="1:31" x14ac:dyDescent="0.25">
      <c r="B67" s="1" t="s">
        <v>371</v>
      </c>
      <c r="C67" s="1">
        <v>55825</v>
      </c>
      <c r="D67" s="1">
        <v>2024</v>
      </c>
      <c r="E67" s="1" t="s">
        <v>372</v>
      </c>
      <c r="F67" s="8">
        <v>45590.488888888889</v>
      </c>
      <c r="G67" s="8">
        <v>45594</v>
      </c>
      <c r="H67" s="1" t="s">
        <v>78</v>
      </c>
      <c r="I67" s="2">
        <v>6249</v>
      </c>
      <c r="J67" s="1" t="s">
        <v>24</v>
      </c>
      <c r="K67" s="45">
        <v>6219</v>
      </c>
      <c r="L67" s="2" t="s">
        <v>33</v>
      </c>
      <c r="M67" s="43">
        <v>25628600</v>
      </c>
      <c r="N67" s="1" t="s">
        <v>369</v>
      </c>
      <c r="O67" s="8">
        <v>20168</v>
      </c>
      <c r="P67" s="2">
        <v>69</v>
      </c>
      <c r="Q67" s="2" t="s">
        <v>25</v>
      </c>
      <c r="R67" s="2" t="s">
        <v>26</v>
      </c>
      <c r="S67" s="2" t="s">
        <v>133</v>
      </c>
      <c r="T67" s="1" t="s">
        <v>59</v>
      </c>
      <c r="U67" s="2" t="s">
        <v>38</v>
      </c>
      <c r="V67" s="12" t="s">
        <v>28</v>
      </c>
      <c r="W67" s="12" t="s">
        <v>29</v>
      </c>
      <c r="X67" s="1" t="s">
        <v>31</v>
      </c>
      <c r="Y67" s="12" t="s">
        <v>32</v>
      </c>
      <c r="Z67" s="4">
        <v>82270</v>
      </c>
      <c r="AA67" s="4" t="s">
        <v>27</v>
      </c>
      <c r="AB67" s="4" t="s">
        <v>25</v>
      </c>
      <c r="AC67" s="1"/>
      <c r="AD67" s="1"/>
      <c r="AE67" s="2">
        <v>0</v>
      </c>
    </row>
    <row r="68" spans="1:31" x14ac:dyDescent="0.25">
      <c r="B68" s="1" t="s">
        <v>373</v>
      </c>
      <c r="C68" s="1">
        <v>47428</v>
      </c>
      <c r="D68" s="1">
        <v>2024</v>
      </c>
      <c r="E68" s="1" t="s">
        <v>372</v>
      </c>
      <c r="F68" s="8">
        <v>45593.544444444444</v>
      </c>
      <c r="G68" s="8">
        <v>45601</v>
      </c>
      <c r="H68" s="1" t="s">
        <v>95</v>
      </c>
      <c r="I68" s="2">
        <v>6256</v>
      </c>
      <c r="J68" s="1" t="s">
        <v>35</v>
      </c>
      <c r="K68" s="45">
        <v>6218</v>
      </c>
      <c r="L68" s="2" t="s">
        <v>33</v>
      </c>
      <c r="M68" s="43">
        <v>7164065</v>
      </c>
      <c r="N68" s="1" t="s">
        <v>370</v>
      </c>
      <c r="O68" s="8">
        <v>21948</v>
      </c>
      <c r="P68" s="2">
        <v>64</v>
      </c>
      <c r="Q68" s="2" t="s">
        <v>25</v>
      </c>
      <c r="R68" s="2" t="s">
        <v>26</v>
      </c>
      <c r="S68" s="2" t="s">
        <v>126</v>
      </c>
      <c r="T68" s="1" t="s">
        <v>40</v>
      </c>
      <c r="U68" s="2" t="s">
        <v>43</v>
      </c>
      <c r="V68" s="12" t="s">
        <v>28</v>
      </c>
      <c r="W68" s="12" t="s">
        <v>29</v>
      </c>
      <c r="X68" s="1" t="s">
        <v>31</v>
      </c>
      <c r="Y68" s="12" t="s">
        <v>32</v>
      </c>
      <c r="Z68" s="4">
        <v>82270</v>
      </c>
      <c r="AA68" s="4" t="s">
        <v>27</v>
      </c>
      <c r="AB68" s="4" t="s">
        <v>25</v>
      </c>
      <c r="AC68" s="1"/>
      <c r="AD68" s="1"/>
      <c r="AE68" s="2">
        <v>0</v>
      </c>
    </row>
    <row r="69" spans="1:31" x14ac:dyDescent="0.25">
      <c r="B69" s="1" t="s">
        <v>374</v>
      </c>
      <c r="C69" s="1">
        <v>57849</v>
      </c>
      <c r="D69" s="1">
        <v>2024</v>
      </c>
      <c r="E69" s="60" t="s">
        <v>375</v>
      </c>
      <c r="F69" s="8">
        <v>45618.785196759258</v>
      </c>
      <c r="G69" s="8">
        <v>45618.785219907404</v>
      </c>
      <c r="H69" s="1" t="s">
        <v>78</v>
      </c>
      <c r="I69" s="2">
        <v>6249</v>
      </c>
      <c r="J69" s="1" t="s">
        <v>35</v>
      </c>
      <c r="K69" s="45">
        <v>6218</v>
      </c>
      <c r="L69" s="2" t="s">
        <v>33</v>
      </c>
      <c r="M69" s="43">
        <v>885807</v>
      </c>
      <c r="N69" s="1" t="s">
        <v>377</v>
      </c>
      <c r="O69" s="8">
        <v>26978</v>
      </c>
      <c r="P69" s="2">
        <v>51</v>
      </c>
      <c r="Q69" s="2" t="s">
        <v>25</v>
      </c>
      <c r="R69" s="2" t="s">
        <v>26</v>
      </c>
      <c r="S69" s="2" t="s">
        <v>133</v>
      </c>
      <c r="T69" s="1" t="s">
        <v>59</v>
      </c>
      <c r="U69" s="2" t="s">
        <v>38</v>
      </c>
      <c r="V69" s="12" t="s">
        <v>28</v>
      </c>
      <c r="W69" s="12" t="s">
        <v>29</v>
      </c>
      <c r="X69" s="1" t="s">
        <v>31</v>
      </c>
      <c r="Y69" s="12" t="s">
        <v>32</v>
      </c>
      <c r="Z69" s="4">
        <v>82270</v>
      </c>
      <c r="AA69" s="4" t="s">
        <v>27</v>
      </c>
      <c r="AB69" s="4" t="s">
        <v>25</v>
      </c>
      <c r="AC69" s="1"/>
      <c r="AD69" s="1"/>
      <c r="AE69" s="2">
        <v>0</v>
      </c>
    </row>
    <row r="70" spans="1:31" x14ac:dyDescent="0.25">
      <c r="B70" s="1" t="s">
        <v>379</v>
      </c>
      <c r="C70" s="1">
        <v>76287</v>
      </c>
      <c r="D70" s="1">
        <v>2024</v>
      </c>
      <c r="E70" s="60" t="s">
        <v>375</v>
      </c>
      <c r="F70" s="8">
        <v>45602.676585648151</v>
      </c>
      <c r="G70" s="8">
        <v>45603.678252314814</v>
      </c>
      <c r="H70" s="1" t="s">
        <v>95</v>
      </c>
      <c r="I70" s="2">
        <v>6256</v>
      </c>
      <c r="J70" s="1" t="s">
        <v>55</v>
      </c>
      <c r="K70" s="45">
        <v>7126</v>
      </c>
      <c r="L70" s="2" t="s">
        <v>33</v>
      </c>
      <c r="M70" s="43">
        <v>9369096</v>
      </c>
      <c r="N70" s="1" t="s">
        <v>380</v>
      </c>
      <c r="O70" s="8">
        <v>25766</v>
      </c>
      <c r="P70" s="2">
        <v>54</v>
      </c>
      <c r="Q70" s="2" t="s">
        <v>25</v>
      </c>
      <c r="R70" s="2" t="s">
        <v>36</v>
      </c>
      <c r="S70" s="2" t="s">
        <v>133</v>
      </c>
      <c r="T70" s="1" t="s">
        <v>59</v>
      </c>
      <c r="U70" s="2" t="s">
        <v>38</v>
      </c>
      <c r="V70" s="12" t="s">
        <v>28</v>
      </c>
      <c r="W70" s="12" t="s">
        <v>29</v>
      </c>
      <c r="X70" s="1" t="s">
        <v>31</v>
      </c>
      <c r="Y70" s="12" t="s">
        <v>32</v>
      </c>
      <c r="Z70" s="4">
        <v>82270</v>
      </c>
      <c r="AA70" s="4" t="s">
        <v>27</v>
      </c>
      <c r="AB70" s="4" t="s">
        <v>25</v>
      </c>
      <c r="AC70" s="1"/>
      <c r="AD70" s="1"/>
      <c r="AE70" s="2">
        <v>0</v>
      </c>
    </row>
    <row r="71" spans="1:31" x14ac:dyDescent="0.25">
      <c r="B71" s="1" t="s">
        <v>376</v>
      </c>
      <c r="C71" s="1">
        <v>101692</v>
      </c>
      <c r="D71" s="1">
        <v>2024</v>
      </c>
      <c r="E71" s="60" t="s">
        <v>375</v>
      </c>
      <c r="F71" s="8">
        <v>45618.788263888891</v>
      </c>
      <c r="G71" s="8">
        <v>45618.788287037038</v>
      </c>
      <c r="H71" s="1" t="s">
        <v>78</v>
      </c>
      <c r="I71" s="2">
        <v>6249</v>
      </c>
      <c r="J71" s="1" t="s">
        <v>35</v>
      </c>
      <c r="K71" s="45">
        <v>6218</v>
      </c>
      <c r="L71" s="2" t="s">
        <v>33</v>
      </c>
      <c r="M71" s="43">
        <v>6426998</v>
      </c>
      <c r="N71" s="1" t="s">
        <v>378</v>
      </c>
      <c r="O71" s="8">
        <v>20962</v>
      </c>
      <c r="P71" s="2">
        <v>67</v>
      </c>
      <c r="Q71" s="2" t="s">
        <v>25</v>
      </c>
      <c r="R71" s="2" t="s">
        <v>26</v>
      </c>
      <c r="S71" s="2" t="s">
        <v>133</v>
      </c>
      <c r="T71" s="1" t="s">
        <v>59</v>
      </c>
      <c r="U71" s="2" t="s">
        <v>38</v>
      </c>
      <c r="V71" s="12" t="s">
        <v>28</v>
      </c>
      <c r="W71" s="12" t="s">
        <v>29</v>
      </c>
      <c r="X71" s="1" t="s">
        <v>31</v>
      </c>
      <c r="Y71" s="12" t="s">
        <v>32</v>
      </c>
      <c r="Z71" s="4">
        <v>82270</v>
      </c>
      <c r="AA71" s="4" t="s">
        <v>27</v>
      </c>
      <c r="AB71" s="4" t="s">
        <v>25</v>
      </c>
      <c r="AC71" s="1"/>
      <c r="AD71" s="1"/>
      <c r="AE71" s="2">
        <v>0</v>
      </c>
    </row>
    <row r="72" spans="1:31" x14ac:dyDescent="0.25">
      <c r="B72" s="1" t="s">
        <v>383</v>
      </c>
      <c r="C72" s="1">
        <v>8654</v>
      </c>
      <c r="D72" s="1">
        <v>2024</v>
      </c>
      <c r="E72" s="60" t="s">
        <v>375</v>
      </c>
      <c r="F72" s="8">
        <v>45601.42559027778</v>
      </c>
      <c r="G72" s="8">
        <v>45608.426701388889</v>
      </c>
      <c r="H72" s="1" t="s">
        <v>78</v>
      </c>
      <c r="I72" s="2">
        <v>6249</v>
      </c>
      <c r="J72" s="1" t="s">
        <v>35</v>
      </c>
      <c r="K72" s="45">
        <v>6218</v>
      </c>
      <c r="L72" s="2" t="s">
        <v>33</v>
      </c>
      <c r="M72" s="43">
        <v>25602118</v>
      </c>
      <c r="N72" s="1" t="s">
        <v>384</v>
      </c>
      <c r="O72" s="8">
        <v>23597</v>
      </c>
      <c r="P72" s="2">
        <v>60</v>
      </c>
      <c r="Q72" s="2" t="s">
        <v>25</v>
      </c>
      <c r="R72" s="2" t="s">
        <v>26</v>
      </c>
      <c r="S72" s="2" t="s">
        <v>133</v>
      </c>
      <c r="T72" s="1" t="s">
        <v>59</v>
      </c>
      <c r="U72" s="2" t="s">
        <v>38</v>
      </c>
      <c r="V72" s="12" t="s">
        <v>28</v>
      </c>
      <c r="W72" s="12" t="s">
        <v>29</v>
      </c>
      <c r="X72" s="1" t="s">
        <v>31</v>
      </c>
      <c r="Y72" s="12" t="s">
        <v>32</v>
      </c>
      <c r="Z72" s="4">
        <v>82270</v>
      </c>
      <c r="AA72" s="4" t="s">
        <v>27</v>
      </c>
      <c r="AB72" s="4" t="s">
        <v>25</v>
      </c>
      <c r="AC72" s="1"/>
      <c r="AD72" s="1"/>
      <c r="AE72" s="2">
        <v>0</v>
      </c>
    </row>
    <row r="73" spans="1:31" x14ac:dyDescent="0.25">
      <c r="B73" s="1" t="s">
        <v>385</v>
      </c>
      <c r="C73" s="1">
        <v>14760</v>
      </c>
      <c r="D73" s="1">
        <v>2024</v>
      </c>
      <c r="E73" s="60" t="s">
        <v>375</v>
      </c>
      <c r="F73" s="8">
        <v>45625.671678240738</v>
      </c>
      <c r="G73" s="8">
        <v>45625.671550925923</v>
      </c>
      <c r="H73" s="1" t="s">
        <v>63</v>
      </c>
      <c r="I73" s="2">
        <v>6238</v>
      </c>
      <c r="J73" s="1" t="s">
        <v>35</v>
      </c>
      <c r="K73" s="45">
        <v>6218</v>
      </c>
      <c r="L73" s="2" t="s">
        <v>33</v>
      </c>
      <c r="M73" s="43">
        <v>25816534</v>
      </c>
      <c r="N73" s="1" t="s">
        <v>390</v>
      </c>
      <c r="O73" s="8">
        <v>23678</v>
      </c>
      <c r="P73" s="2">
        <v>60</v>
      </c>
      <c r="Q73" s="2" t="s">
        <v>25</v>
      </c>
      <c r="R73" s="2" t="s">
        <v>26</v>
      </c>
      <c r="S73" s="2" t="s">
        <v>381</v>
      </c>
      <c r="T73" s="1" t="s">
        <v>382</v>
      </c>
      <c r="U73" s="2" t="s">
        <v>38</v>
      </c>
      <c r="V73" s="12" t="s">
        <v>28</v>
      </c>
      <c r="W73" s="12" t="s">
        <v>29</v>
      </c>
      <c r="X73" s="1" t="s">
        <v>31</v>
      </c>
      <c r="Y73" s="12" t="s">
        <v>32</v>
      </c>
      <c r="Z73" s="4">
        <v>82270</v>
      </c>
      <c r="AA73" s="4" t="s">
        <v>27</v>
      </c>
      <c r="AB73" s="4" t="s">
        <v>25</v>
      </c>
      <c r="AC73" s="1"/>
      <c r="AD73" s="1"/>
      <c r="AE73" s="2">
        <v>0</v>
      </c>
    </row>
    <row r="74" spans="1:31" x14ac:dyDescent="0.25">
      <c r="B74" s="1" t="s">
        <v>386</v>
      </c>
      <c r="C74" s="1">
        <v>14997</v>
      </c>
      <c r="D74" s="1">
        <v>2024</v>
      </c>
      <c r="E74" s="60" t="s">
        <v>375</v>
      </c>
      <c r="F74" s="8">
        <v>45609.726423611108</v>
      </c>
      <c r="G74" s="8">
        <v>45609.726331018515</v>
      </c>
      <c r="H74" s="1" t="s">
        <v>63</v>
      </c>
      <c r="I74" s="2">
        <v>6238</v>
      </c>
      <c r="J74" s="1" t="s">
        <v>35</v>
      </c>
      <c r="K74" s="45">
        <v>6218</v>
      </c>
      <c r="L74" s="2" t="s">
        <v>33</v>
      </c>
      <c r="M74" s="43">
        <v>25763645</v>
      </c>
      <c r="N74" s="1" t="s">
        <v>391</v>
      </c>
      <c r="O74" s="8">
        <v>27191</v>
      </c>
      <c r="P74" s="2">
        <v>50</v>
      </c>
      <c r="Q74" s="2" t="s">
        <v>25</v>
      </c>
      <c r="R74" s="2" t="s">
        <v>26</v>
      </c>
      <c r="S74" s="2" t="s">
        <v>381</v>
      </c>
      <c r="T74" s="1" t="s">
        <v>382</v>
      </c>
      <c r="U74" s="2" t="s">
        <v>38</v>
      </c>
      <c r="V74" s="12" t="s">
        <v>28</v>
      </c>
      <c r="W74" s="12" t="s">
        <v>29</v>
      </c>
      <c r="X74" s="1" t="s">
        <v>31</v>
      </c>
      <c r="Y74" s="12" t="s">
        <v>32</v>
      </c>
      <c r="Z74" s="4">
        <v>82270</v>
      </c>
      <c r="AA74" s="4" t="s">
        <v>27</v>
      </c>
      <c r="AB74" s="4" t="s">
        <v>25</v>
      </c>
      <c r="AC74" s="1"/>
      <c r="AD74" s="1"/>
      <c r="AE74" s="2">
        <v>0</v>
      </c>
    </row>
    <row r="75" spans="1:31" x14ac:dyDescent="0.25">
      <c r="B75" s="1" t="s">
        <v>387</v>
      </c>
      <c r="C75" s="1">
        <v>120375</v>
      </c>
      <c r="D75" s="1">
        <v>2024</v>
      </c>
      <c r="E75" s="60" t="s">
        <v>375</v>
      </c>
      <c r="F75" s="8">
        <v>45625.521157407406</v>
      </c>
      <c r="G75" s="8">
        <v>45625.521157407406</v>
      </c>
      <c r="H75" s="1" t="s">
        <v>389</v>
      </c>
      <c r="I75" s="2">
        <v>6239</v>
      </c>
      <c r="J75" s="1" t="s">
        <v>35</v>
      </c>
      <c r="K75" s="45">
        <v>6218</v>
      </c>
      <c r="L75" s="2" t="s">
        <v>33</v>
      </c>
      <c r="M75" s="43">
        <v>41406228</v>
      </c>
      <c r="N75" s="1" t="s">
        <v>392</v>
      </c>
      <c r="O75" s="8">
        <v>21402</v>
      </c>
      <c r="P75" s="2">
        <v>66</v>
      </c>
      <c r="Q75" s="2" t="s">
        <v>25</v>
      </c>
      <c r="R75" s="2" t="s">
        <v>36</v>
      </c>
      <c r="S75" s="2" t="s">
        <v>133</v>
      </c>
      <c r="T75" s="1" t="s">
        <v>59</v>
      </c>
      <c r="U75" s="2" t="s">
        <v>38</v>
      </c>
      <c r="V75" s="12" t="s">
        <v>28</v>
      </c>
      <c r="W75" s="12" t="s">
        <v>29</v>
      </c>
      <c r="X75" s="1" t="s">
        <v>31</v>
      </c>
      <c r="Y75" s="12" t="s">
        <v>32</v>
      </c>
      <c r="Z75" s="4">
        <v>82270</v>
      </c>
      <c r="AA75" s="4" t="s">
        <v>27</v>
      </c>
      <c r="AB75" s="4" t="s">
        <v>25</v>
      </c>
      <c r="AC75" s="1"/>
      <c r="AD75" s="1"/>
      <c r="AE75" s="2">
        <v>0</v>
      </c>
    </row>
    <row r="76" spans="1:31" x14ac:dyDescent="0.25">
      <c r="B76" s="1" t="s">
        <v>388</v>
      </c>
      <c r="C76" s="1">
        <v>19079</v>
      </c>
      <c r="D76" s="1">
        <v>2024</v>
      </c>
      <c r="E76" s="60" t="s">
        <v>375</v>
      </c>
      <c r="F76" s="8">
        <v>45600.331435185188</v>
      </c>
      <c r="G76" s="8">
        <v>45608.333078703705</v>
      </c>
      <c r="H76" s="1" t="s">
        <v>78</v>
      </c>
      <c r="I76" s="2">
        <v>6249</v>
      </c>
      <c r="J76" s="1" t="s">
        <v>35</v>
      </c>
      <c r="K76" s="45">
        <v>6218</v>
      </c>
      <c r="L76" s="2" t="s">
        <v>33</v>
      </c>
      <c r="M76" s="43">
        <v>25829325</v>
      </c>
      <c r="N76" s="1" t="s">
        <v>393</v>
      </c>
      <c r="O76" s="8">
        <v>26304</v>
      </c>
      <c r="P76" s="2">
        <v>52</v>
      </c>
      <c r="Q76" s="2" t="s">
        <v>25</v>
      </c>
      <c r="R76" s="2" t="s">
        <v>26</v>
      </c>
      <c r="S76" s="2" t="s">
        <v>133</v>
      </c>
      <c r="T76" s="1" t="s">
        <v>59</v>
      </c>
      <c r="U76" s="2" t="s">
        <v>38</v>
      </c>
      <c r="V76" s="12" t="s">
        <v>28</v>
      </c>
      <c r="W76" s="12" t="s">
        <v>29</v>
      </c>
      <c r="X76" s="1" t="s">
        <v>31</v>
      </c>
      <c r="Y76" s="12" t="s">
        <v>32</v>
      </c>
      <c r="Z76" s="4">
        <v>82270</v>
      </c>
      <c r="AA76" s="4" t="s">
        <v>27</v>
      </c>
      <c r="AB76" s="4" t="s">
        <v>25</v>
      </c>
      <c r="AC76" s="1"/>
      <c r="AD76" s="1"/>
      <c r="AE76" s="2">
        <v>0</v>
      </c>
    </row>
    <row r="77" spans="1:31" x14ac:dyDescent="0.25">
      <c r="B77" s="1" t="s">
        <v>394</v>
      </c>
      <c r="C77" s="1">
        <v>28812</v>
      </c>
      <c r="D77" s="1">
        <v>2024</v>
      </c>
      <c r="E77" s="52" t="s">
        <v>395</v>
      </c>
      <c r="F77" s="8">
        <v>45638.56585648148</v>
      </c>
      <c r="G77" s="8">
        <v>45638.565833333334</v>
      </c>
      <c r="H77" s="1" t="s">
        <v>61</v>
      </c>
      <c r="I77" s="2">
        <v>6228</v>
      </c>
      <c r="J77" s="1" t="s">
        <v>35</v>
      </c>
      <c r="K77" s="45">
        <v>6218</v>
      </c>
      <c r="L77" s="2" t="s">
        <v>33</v>
      </c>
      <c r="M77" s="12">
        <v>25482083</v>
      </c>
      <c r="N77" s="1" t="s">
        <v>396</v>
      </c>
      <c r="O77" s="8">
        <v>22957</v>
      </c>
      <c r="P77" s="1">
        <v>62</v>
      </c>
      <c r="Q77" s="1" t="s">
        <v>25</v>
      </c>
      <c r="R77" s="2" t="s">
        <v>26</v>
      </c>
      <c r="S77" s="1" t="s">
        <v>133</v>
      </c>
      <c r="T77" s="1" t="s">
        <v>59</v>
      </c>
      <c r="U77" s="1" t="s">
        <v>38</v>
      </c>
      <c r="V77" s="12" t="s">
        <v>28</v>
      </c>
      <c r="W77" s="12" t="s">
        <v>29</v>
      </c>
      <c r="X77" s="1" t="s">
        <v>31</v>
      </c>
      <c r="Y77" s="12" t="s">
        <v>32</v>
      </c>
      <c r="Z77" s="4">
        <v>82270</v>
      </c>
      <c r="AA77" s="4" t="s">
        <v>27</v>
      </c>
      <c r="AB77" s="4" t="s">
        <v>25</v>
      </c>
      <c r="AC77" s="1"/>
      <c r="AD77" s="1"/>
      <c r="AE77" s="2">
        <v>0</v>
      </c>
    </row>
    <row r="78" spans="1:31" x14ac:dyDescent="0.25">
      <c r="B78" s="1" t="s">
        <v>397</v>
      </c>
      <c r="C78" s="1">
        <v>67766</v>
      </c>
      <c r="D78" s="1">
        <v>2024</v>
      </c>
      <c r="E78" s="52" t="s">
        <v>395</v>
      </c>
      <c r="F78" s="8">
        <v>45638.552731481483</v>
      </c>
      <c r="G78" s="8">
        <v>45638.552708333336</v>
      </c>
      <c r="H78" s="1" t="s">
        <v>81</v>
      </c>
      <c r="I78" s="2">
        <v>6223</v>
      </c>
      <c r="J78" s="1" t="s">
        <v>35</v>
      </c>
      <c r="K78" s="45">
        <v>6218</v>
      </c>
      <c r="L78" s="2" t="s">
        <v>33</v>
      </c>
      <c r="M78" s="12">
        <v>25697425</v>
      </c>
      <c r="N78" s="1" t="s">
        <v>398</v>
      </c>
      <c r="O78" s="8">
        <v>23987</v>
      </c>
      <c r="P78" s="61">
        <v>59</v>
      </c>
      <c r="Q78" s="61" t="s">
        <v>25</v>
      </c>
      <c r="R78" s="2" t="s">
        <v>36</v>
      </c>
      <c r="S78" s="2" t="s">
        <v>133</v>
      </c>
      <c r="T78" s="1" t="s">
        <v>59</v>
      </c>
      <c r="U78" s="2" t="s">
        <v>38</v>
      </c>
      <c r="V78" s="12" t="s">
        <v>28</v>
      </c>
      <c r="W78" s="12" t="s">
        <v>29</v>
      </c>
      <c r="X78" s="1" t="s">
        <v>30</v>
      </c>
      <c r="Y78" s="12" t="s">
        <v>32</v>
      </c>
      <c r="Z78" s="4">
        <v>82270</v>
      </c>
      <c r="AA78" s="4" t="s">
        <v>27</v>
      </c>
      <c r="AB78" s="4" t="s">
        <v>25</v>
      </c>
      <c r="AC78" s="1"/>
      <c r="AD78" s="1"/>
      <c r="AE78" s="2">
        <v>0</v>
      </c>
    </row>
  </sheetData>
  <autoFilter ref="A8:AP78" xr:uid="{00000000-0001-0000-0000-000000000000}"/>
  <mergeCells count="5">
    <mergeCell ref="A1:N1"/>
    <mergeCell ref="A2:O2"/>
    <mergeCell ref="A3:C3"/>
    <mergeCell ref="A4:C4"/>
    <mergeCell ref="A5:C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13"/>
  <sheetViews>
    <sheetView topLeftCell="A4" zoomScale="75" zoomScaleNormal="75" workbookViewId="0">
      <selection activeCell="A17" sqref="A17"/>
    </sheetView>
  </sheetViews>
  <sheetFormatPr baseColWidth="10" defaultRowHeight="15" x14ac:dyDescent="0.25"/>
  <cols>
    <col min="1" max="1" width="38" customWidth="1"/>
    <col min="3" max="3" width="23.5703125" customWidth="1"/>
    <col min="4" max="4" width="22.85546875" customWidth="1"/>
  </cols>
  <sheetData>
    <row r="1" spans="1:42" ht="87" customHeight="1" x14ac:dyDescent="0.25">
      <c r="A1" s="53" t="s">
        <v>211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16"/>
      <c r="P1" s="16"/>
      <c r="Q1" s="16"/>
      <c r="R1" s="16"/>
      <c r="S1" s="16"/>
      <c r="T1" s="16"/>
    </row>
    <row r="2" spans="1:42" s="19" customFormat="1" ht="61.5" customHeight="1" x14ac:dyDescent="0.45">
      <c r="A2" s="54" t="s">
        <v>235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17"/>
      <c r="Q2" s="17"/>
      <c r="R2" s="17"/>
      <c r="S2" s="17"/>
      <c r="T2" s="17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</row>
    <row r="3" spans="1:42" ht="21" customHeight="1" x14ac:dyDescent="0.25">
      <c r="A3" s="55" t="s">
        <v>240</v>
      </c>
      <c r="B3" s="55"/>
      <c r="C3" s="55"/>
      <c r="D3" s="20"/>
      <c r="E3" s="20"/>
      <c r="F3" s="20"/>
      <c r="G3" s="20"/>
      <c r="H3" s="20"/>
      <c r="I3" s="20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</row>
    <row r="4" spans="1:42" ht="21" customHeight="1" x14ac:dyDescent="0.25">
      <c r="A4" s="55" t="s">
        <v>238</v>
      </c>
      <c r="B4" s="55"/>
      <c r="C4" s="55"/>
      <c r="D4" s="20"/>
      <c r="E4" s="20"/>
      <c r="F4" s="20"/>
      <c r="G4" s="20"/>
      <c r="H4" s="20"/>
      <c r="I4" s="20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</row>
    <row r="5" spans="1:42" ht="21" customHeight="1" x14ac:dyDescent="0.25">
      <c r="A5" s="55" t="s">
        <v>239</v>
      </c>
      <c r="B5" s="55"/>
      <c r="C5" s="55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</row>
    <row r="6" spans="1:42" ht="62.25" customHeight="1" x14ac:dyDescent="0.25">
      <c r="A6" s="22"/>
      <c r="B6" s="22"/>
      <c r="C6" s="58" t="s">
        <v>212</v>
      </c>
      <c r="D6" s="59"/>
      <c r="E6" s="59"/>
      <c r="F6" s="23"/>
      <c r="G6" s="57" t="s">
        <v>213</v>
      </c>
      <c r="H6" s="57"/>
      <c r="I6" s="57"/>
      <c r="J6" s="56" t="s">
        <v>214</v>
      </c>
      <c r="K6" s="57"/>
      <c r="L6" s="57"/>
      <c r="M6" s="57" t="s">
        <v>215</v>
      </c>
      <c r="N6" s="57"/>
      <c r="O6" s="57"/>
      <c r="P6" s="57" t="s">
        <v>216</v>
      </c>
      <c r="Q6" s="57"/>
      <c r="R6" s="57"/>
      <c r="S6" s="57" t="s">
        <v>217</v>
      </c>
      <c r="T6" s="57"/>
      <c r="U6" s="57"/>
      <c r="V6" s="57" t="s">
        <v>218</v>
      </c>
      <c r="W6" s="57"/>
      <c r="X6" s="57"/>
      <c r="Y6" s="57" t="s">
        <v>219</v>
      </c>
      <c r="Z6" s="57"/>
      <c r="AA6" s="57"/>
      <c r="AB6" s="57" t="s">
        <v>220</v>
      </c>
      <c r="AC6" s="57"/>
      <c r="AD6" s="57"/>
      <c r="AE6" s="57" t="s">
        <v>221</v>
      </c>
      <c r="AF6" s="57"/>
      <c r="AG6" s="57"/>
      <c r="AH6" s="56" t="s">
        <v>222</v>
      </c>
      <c r="AI6" s="57"/>
      <c r="AJ6" s="57"/>
      <c r="AK6" s="57" t="s">
        <v>223</v>
      </c>
      <c r="AL6" s="57"/>
      <c r="AM6" s="57"/>
      <c r="AN6" s="57" t="s">
        <v>224</v>
      </c>
      <c r="AO6" s="57"/>
      <c r="AP6" s="57"/>
    </row>
    <row r="7" spans="1:42" ht="255" x14ac:dyDescent="0.25">
      <c r="A7" s="24" t="s">
        <v>225</v>
      </c>
      <c r="B7" s="25" t="s">
        <v>226</v>
      </c>
      <c r="C7" s="26" t="s">
        <v>237</v>
      </c>
      <c r="D7" s="27" t="s">
        <v>236</v>
      </c>
      <c r="E7" s="27" t="s">
        <v>227</v>
      </c>
      <c r="F7" s="28" t="s">
        <v>228</v>
      </c>
      <c r="G7" s="26" t="s">
        <v>237</v>
      </c>
      <c r="H7" s="27" t="s">
        <v>236</v>
      </c>
      <c r="I7" s="27" t="s">
        <v>227</v>
      </c>
      <c r="J7" s="26" t="s">
        <v>237</v>
      </c>
      <c r="K7" s="27" t="s">
        <v>236</v>
      </c>
      <c r="L7" s="27" t="s">
        <v>227</v>
      </c>
      <c r="M7" s="26" t="s">
        <v>237</v>
      </c>
      <c r="N7" s="27" t="s">
        <v>236</v>
      </c>
      <c r="O7" s="27" t="s">
        <v>227</v>
      </c>
      <c r="P7" s="26" t="s">
        <v>237</v>
      </c>
      <c r="Q7" s="27" t="s">
        <v>236</v>
      </c>
      <c r="R7" s="27" t="s">
        <v>227</v>
      </c>
      <c r="S7" s="26" t="s">
        <v>237</v>
      </c>
      <c r="T7" s="27" t="s">
        <v>236</v>
      </c>
      <c r="U7" s="27" t="s">
        <v>227</v>
      </c>
      <c r="V7" s="26" t="s">
        <v>237</v>
      </c>
      <c r="W7" s="27" t="s">
        <v>236</v>
      </c>
      <c r="X7" s="27" t="s">
        <v>227</v>
      </c>
      <c r="Y7" s="26" t="s">
        <v>237</v>
      </c>
      <c r="Z7" s="27" t="s">
        <v>236</v>
      </c>
      <c r="AA7" s="27" t="s">
        <v>227</v>
      </c>
      <c r="AB7" s="26" t="s">
        <v>237</v>
      </c>
      <c r="AC7" s="27" t="s">
        <v>236</v>
      </c>
      <c r="AD7" s="27" t="s">
        <v>227</v>
      </c>
      <c r="AE7" s="26" t="s">
        <v>237</v>
      </c>
      <c r="AF7" s="27" t="s">
        <v>236</v>
      </c>
      <c r="AG7" s="27" t="s">
        <v>227</v>
      </c>
      <c r="AH7" s="26" t="s">
        <v>237</v>
      </c>
      <c r="AI7" s="27" t="s">
        <v>236</v>
      </c>
      <c r="AJ7" s="27" t="s">
        <v>227</v>
      </c>
      <c r="AK7" s="26" t="s">
        <v>237</v>
      </c>
      <c r="AL7" s="27" t="s">
        <v>236</v>
      </c>
      <c r="AM7" s="27" t="s">
        <v>227</v>
      </c>
      <c r="AN7" s="26" t="s">
        <v>237</v>
      </c>
      <c r="AO7" s="27" t="s">
        <v>236</v>
      </c>
      <c r="AP7" s="27" t="s">
        <v>227</v>
      </c>
    </row>
    <row r="8" spans="1:42" s="33" customFormat="1" x14ac:dyDescent="0.25">
      <c r="A8" s="29" t="s">
        <v>229</v>
      </c>
      <c r="B8" s="29"/>
      <c r="C8" s="30">
        <f t="shared" ref="C8:D11" si="0">G8+J8+M8+P8+S8+V8+Y8+AB8+AE8+AH8+AK8+AN8</f>
        <v>0</v>
      </c>
      <c r="D8" s="30">
        <f t="shared" si="0"/>
        <v>70</v>
      </c>
      <c r="E8" s="31">
        <f>IFERROR(C8/D8,"0%")</f>
        <v>0</v>
      </c>
      <c r="F8" s="32">
        <v>0.4</v>
      </c>
      <c r="G8" s="30">
        <f>SUM(G9:G11)</f>
        <v>0</v>
      </c>
      <c r="H8" s="30">
        <f>SUM(H9:H11)</f>
        <v>10</v>
      </c>
      <c r="I8" s="31">
        <f>IFERROR(G8/H8,"0%")</f>
        <v>0</v>
      </c>
      <c r="J8" s="30">
        <f>SUM(J9:J11)</f>
        <v>0</v>
      </c>
      <c r="K8" s="30">
        <f>SUM(K9:K11)</f>
        <v>12</v>
      </c>
      <c r="L8" s="31">
        <f>IFERROR(J8/K8,"0%")</f>
        <v>0</v>
      </c>
      <c r="M8" s="30">
        <f>SUM(M9:M11)</f>
        <v>0</v>
      </c>
      <c r="N8" s="30">
        <f>SUM(N9:N11)</f>
        <v>12</v>
      </c>
      <c r="O8" s="31">
        <f>IFERROR(M8/N8,"0%")</f>
        <v>0</v>
      </c>
      <c r="P8" s="30">
        <f>SUM(P9:P11)</f>
        <v>0</v>
      </c>
      <c r="Q8" s="30">
        <f>SUM(Q9:Q11)</f>
        <v>10</v>
      </c>
      <c r="R8" s="31">
        <f>IFERROR(P8/Q8,"0%")</f>
        <v>0</v>
      </c>
      <c r="S8" s="30">
        <f>SUM(S9:S11)</f>
        <v>0</v>
      </c>
      <c r="T8" s="30">
        <f>SUM(T9:T11)</f>
        <v>4</v>
      </c>
      <c r="U8" s="31">
        <f>IFERROR(S8/T8,"0%")</f>
        <v>0</v>
      </c>
      <c r="V8" s="30">
        <f>SUM(V9:V11)</f>
        <v>0</v>
      </c>
      <c r="W8" s="30">
        <f>SUM(W9:W11)</f>
        <v>3</v>
      </c>
      <c r="X8" s="31">
        <f>IFERROR(V8/W8,"0%")</f>
        <v>0</v>
      </c>
      <c r="Y8" s="30">
        <f>SUM(Y9:Y11)</f>
        <v>0</v>
      </c>
      <c r="Z8" s="30">
        <f>SUM(Z9:Z11)</f>
        <v>2</v>
      </c>
      <c r="AA8" s="31">
        <f>IFERROR(Y8/Z8,"0%")</f>
        <v>0</v>
      </c>
      <c r="AB8" s="30">
        <f>SUM(AB9:AB11)</f>
        <v>0</v>
      </c>
      <c r="AC8" s="30">
        <f>SUM(AC9:AC11)</f>
        <v>4</v>
      </c>
      <c r="AD8" s="31">
        <f>IFERROR(AB8/AC8,"0%")</f>
        <v>0</v>
      </c>
      <c r="AE8" s="30">
        <f>SUM(AE9:AE11)</f>
        <v>0</v>
      </c>
      <c r="AF8" s="30">
        <f>SUM(AF9:AF11)</f>
        <v>1</v>
      </c>
      <c r="AG8" s="31">
        <f>IFERROR(AE8/AF8,"0%")</f>
        <v>0</v>
      </c>
      <c r="AH8" s="30">
        <f>SUM(AH9:AH11)</f>
        <v>0</v>
      </c>
      <c r="AI8" s="30">
        <f>SUM(AI9:AI11)</f>
        <v>2</v>
      </c>
      <c r="AJ8" s="31">
        <f>IFERROR(AH8/AI8,"0%")</f>
        <v>0</v>
      </c>
      <c r="AK8" s="30">
        <f>SUM(AK9:AK11)</f>
        <v>0</v>
      </c>
      <c r="AL8" s="30">
        <f>SUM(AL9:AL11)</f>
        <v>8</v>
      </c>
      <c r="AM8" s="31">
        <f>IFERROR(AK8/AL8,"0%")</f>
        <v>0</v>
      </c>
      <c r="AN8" s="30">
        <f>SUM(AN9:AN11)</f>
        <v>0</v>
      </c>
      <c r="AO8" s="30">
        <f>SUM(AO9:AO11)</f>
        <v>2</v>
      </c>
      <c r="AP8" s="31">
        <f>IFERROR(AN8/AO8,"0%")</f>
        <v>0</v>
      </c>
    </row>
    <row r="9" spans="1:42" x14ac:dyDescent="0.25">
      <c r="A9" s="34" t="s">
        <v>230</v>
      </c>
      <c r="B9" s="34" t="s">
        <v>231</v>
      </c>
      <c r="C9" s="2">
        <f t="shared" si="0"/>
        <v>0</v>
      </c>
      <c r="D9" s="2">
        <f t="shared" si="0"/>
        <v>40</v>
      </c>
      <c r="E9" s="35">
        <f>IFERROR(C9/D9,"0%")</f>
        <v>0</v>
      </c>
      <c r="F9" s="32">
        <v>0.4</v>
      </c>
      <c r="G9" s="2">
        <v>0</v>
      </c>
      <c r="H9" s="2">
        <v>7</v>
      </c>
      <c r="I9" s="35">
        <f>IFERROR(G9/H9,"0%")</f>
        <v>0</v>
      </c>
      <c r="J9" s="2">
        <v>0</v>
      </c>
      <c r="K9" s="2">
        <v>6</v>
      </c>
      <c r="L9" s="35">
        <f>IFERROR(J9/K9,"0%")</f>
        <v>0</v>
      </c>
      <c r="M9" s="2">
        <v>0</v>
      </c>
      <c r="N9" s="2">
        <v>5</v>
      </c>
      <c r="O9" s="35">
        <f>IFERROR(M9/N9,"0%")</f>
        <v>0</v>
      </c>
      <c r="P9" s="2">
        <v>0</v>
      </c>
      <c r="Q9" s="2">
        <v>5</v>
      </c>
      <c r="R9" s="35">
        <f>IFERROR(P9/Q9,"0%")</f>
        <v>0</v>
      </c>
      <c r="S9" s="2">
        <v>0</v>
      </c>
      <c r="T9" s="2">
        <v>2</v>
      </c>
      <c r="U9" s="35">
        <f>IFERROR(S9/T9,"0%")</f>
        <v>0</v>
      </c>
      <c r="V9" s="2">
        <v>0</v>
      </c>
      <c r="W9" s="2">
        <v>1</v>
      </c>
      <c r="X9" s="35">
        <f>IFERROR(V9/W9,"0%")</f>
        <v>0</v>
      </c>
      <c r="Y9" s="2">
        <v>0</v>
      </c>
      <c r="Z9" s="2">
        <v>1</v>
      </c>
      <c r="AA9" s="35">
        <f>IFERROR(Y9/Z9,"0%")</f>
        <v>0</v>
      </c>
      <c r="AB9" s="2">
        <v>0</v>
      </c>
      <c r="AC9" s="2">
        <v>2</v>
      </c>
      <c r="AD9" s="35">
        <f>IFERROR(AB9/AC9,"0%")</f>
        <v>0</v>
      </c>
      <c r="AE9" s="2">
        <v>0</v>
      </c>
      <c r="AF9" s="2">
        <v>1</v>
      </c>
      <c r="AG9" s="35">
        <f>IFERROR(AE9/AF9,"0%")</f>
        <v>0</v>
      </c>
      <c r="AH9" s="2">
        <v>0</v>
      </c>
      <c r="AI9" s="2">
        <v>1</v>
      </c>
      <c r="AJ9" s="35">
        <f>IFERROR(AH9/AI9,"0%")</f>
        <v>0</v>
      </c>
      <c r="AK9" s="2">
        <v>0</v>
      </c>
      <c r="AL9" s="2">
        <v>7</v>
      </c>
      <c r="AM9" s="35">
        <f>IFERROR(AK9/AL9,"0%")</f>
        <v>0</v>
      </c>
      <c r="AN9" s="2">
        <v>0</v>
      </c>
      <c r="AO9" s="2">
        <v>2</v>
      </c>
      <c r="AP9" s="35">
        <f>IFERROR(AN9/AO9,"0%")</f>
        <v>0</v>
      </c>
    </row>
    <row r="10" spans="1:42" x14ac:dyDescent="0.25">
      <c r="A10" s="34" t="s">
        <v>232</v>
      </c>
      <c r="B10" s="34" t="s">
        <v>233</v>
      </c>
      <c r="C10" s="2">
        <f t="shared" si="0"/>
        <v>0</v>
      </c>
      <c r="D10" s="2">
        <f t="shared" si="0"/>
        <v>23</v>
      </c>
      <c r="E10" s="35">
        <f>IFERROR(C10/D10,"0%")</f>
        <v>0</v>
      </c>
      <c r="F10" s="32">
        <v>0.4</v>
      </c>
      <c r="G10" s="2">
        <v>0</v>
      </c>
      <c r="H10" s="2">
        <v>3</v>
      </c>
      <c r="I10" s="35">
        <f>IFERROR(G10/H10,"0%")</f>
        <v>0</v>
      </c>
      <c r="J10" s="2">
        <v>0</v>
      </c>
      <c r="K10" s="2">
        <v>6</v>
      </c>
      <c r="L10" s="35">
        <f>IFERROR(J10/K10,"0%")</f>
        <v>0</v>
      </c>
      <c r="M10" s="2">
        <v>0</v>
      </c>
      <c r="N10" s="2">
        <v>6</v>
      </c>
      <c r="O10" s="35">
        <f>IFERROR(M10/N10,"0%")</f>
        <v>0</v>
      </c>
      <c r="P10" s="2">
        <v>0</v>
      </c>
      <c r="Q10" s="2">
        <v>1</v>
      </c>
      <c r="R10" s="35">
        <f>IFERROR(P10/Q10,"0%")</f>
        <v>0</v>
      </c>
      <c r="S10" s="2">
        <v>0</v>
      </c>
      <c r="T10" s="2">
        <v>1</v>
      </c>
      <c r="U10" s="35">
        <f>IFERROR(S10/T10,"0%")</f>
        <v>0</v>
      </c>
      <c r="V10" s="2">
        <v>0</v>
      </c>
      <c r="W10" s="2">
        <v>2</v>
      </c>
      <c r="X10" s="35">
        <f>IFERROR(V10/W10,"0%")</f>
        <v>0</v>
      </c>
      <c r="Y10" s="2">
        <v>0</v>
      </c>
      <c r="Z10" s="2">
        <v>1</v>
      </c>
      <c r="AA10" s="35">
        <f>IFERROR(Y10/Z10,"0%")</f>
        <v>0</v>
      </c>
      <c r="AB10" s="2">
        <v>0</v>
      </c>
      <c r="AC10" s="2">
        <v>2</v>
      </c>
      <c r="AD10" s="35">
        <f>IFERROR(AB10/AC10,"0%")</f>
        <v>0</v>
      </c>
      <c r="AE10" s="2">
        <v>0</v>
      </c>
      <c r="AF10" s="2">
        <v>0</v>
      </c>
      <c r="AG10" s="35" t="str">
        <f>IFERROR(AE10/AF10,"0%")</f>
        <v>0%</v>
      </c>
      <c r="AH10" s="2">
        <v>0</v>
      </c>
      <c r="AI10" s="2">
        <v>1</v>
      </c>
      <c r="AJ10" s="35">
        <f>IFERROR(AH10/AI10,"0%")</f>
        <v>0</v>
      </c>
      <c r="AK10" s="2">
        <v>0</v>
      </c>
      <c r="AL10" s="2">
        <v>0</v>
      </c>
      <c r="AM10" s="35" t="str">
        <f t="shared" ref="AM10:AM11" si="1">IFERROR(AK10/AL10,"0%")</f>
        <v>0%</v>
      </c>
      <c r="AN10" s="2">
        <v>0</v>
      </c>
      <c r="AO10" s="2">
        <v>0</v>
      </c>
      <c r="AP10" s="35" t="str">
        <f>IFERROR(AN10/AO10,"0%")</f>
        <v>0%</v>
      </c>
    </row>
    <row r="11" spans="1:42" x14ac:dyDescent="0.25">
      <c r="A11" s="34" t="s">
        <v>234</v>
      </c>
      <c r="B11" s="34" t="s">
        <v>181</v>
      </c>
      <c r="C11" s="2">
        <f t="shared" si="0"/>
        <v>0</v>
      </c>
      <c r="D11" s="2">
        <f t="shared" si="0"/>
        <v>7</v>
      </c>
      <c r="E11" s="35">
        <f>IFERROR(C11/D11,"0,00%")</f>
        <v>0</v>
      </c>
      <c r="F11" s="32">
        <v>0.4</v>
      </c>
      <c r="G11" s="2">
        <v>0</v>
      </c>
      <c r="H11" s="2">
        <v>0</v>
      </c>
      <c r="I11" s="35" t="str">
        <f>IFERROR(G11/H11,"0,00%")</f>
        <v>0,00%</v>
      </c>
      <c r="J11" s="2">
        <v>0</v>
      </c>
      <c r="K11" s="2">
        <v>0</v>
      </c>
      <c r="L11" s="35" t="str">
        <f>IFERROR(J11/K11,"0,00%")</f>
        <v>0,00%</v>
      </c>
      <c r="M11" s="2">
        <v>0</v>
      </c>
      <c r="N11" s="2">
        <v>1</v>
      </c>
      <c r="O11" s="35">
        <f>IFERROR(M11/N11,"0%")</f>
        <v>0</v>
      </c>
      <c r="P11" s="2">
        <v>0</v>
      </c>
      <c r="Q11" s="2">
        <v>4</v>
      </c>
      <c r="R11" s="35">
        <f>IFERROR(P11/Q11,"0%")</f>
        <v>0</v>
      </c>
      <c r="S11" s="2">
        <v>0</v>
      </c>
      <c r="T11" s="2">
        <v>1</v>
      </c>
      <c r="U11" s="35">
        <f>IFERROR(S11/T11,"0%")</f>
        <v>0</v>
      </c>
      <c r="V11" s="2">
        <v>0</v>
      </c>
      <c r="W11" s="2">
        <v>0</v>
      </c>
      <c r="X11" s="35" t="str">
        <f>IFERROR(V11/W11,"0,00%")</f>
        <v>0,00%</v>
      </c>
      <c r="Y11" s="2">
        <v>0</v>
      </c>
      <c r="Z11" s="2">
        <v>0</v>
      </c>
      <c r="AA11" s="35" t="str">
        <f>IFERROR(Y11/Z11,"0%")</f>
        <v>0%</v>
      </c>
      <c r="AB11" s="2">
        <v>0</v>
      </c>
      <c r="AC11" s="2">
        <v>0</v>
      </c>
      <c r="AD11" s="35" t="str">
        <f>IFERROR(AB11/AC11,"0%")</f>
        <v>0%</v>
      </c>
      <c r="AE11" s="2">
        <v>0</v>
      </c>
      <c r="AF11" s="2">
        <v>0</v>
      </c>
      <c r="AG11" s="35" t="str">
        <f>IFERROR(AE11/AF11,"0%")</f>
        <v>0%</v>
      </c>
      <c r="AH11" s="2">
        <v>0</v>
      </c>
      <c r="AI11" s="2">
        <v>0</v>
      </c>
      <c r="AJ11" s="35" t="str">
        <f>IFERROR(AH11/AI11,"0%")</f>
        <v>0%</v>
      </c>
      <c r="AK11" s="2">
        <v>0</v>
      </c>
      <c r="AL11" s="2">
        <v>1</v>
      </c>
      <c r="AM11" s="35">
        <f t="shared" si="1"/>
        <v>0</v>
      </c>
      <c r="AN11" s="2">
        <v>0</v>
      </c>
      <c r="AO11" s="2">
        <v>0</v>
      </c>
      <c r="AP11" s="35" t="str">
        <f>IFERROR(AN11/AO11,"0%")</f>
        <v>0%</v>
      </c>
    </row>
    <row r="12" spans="1:42" ht="15.75" x14ac:dyDescent="0.25">
      <c r="A12" s="36" t="s">
        <v>241</v>
      </c>
      <c r="B12" s="36"/>
      <c r="C12" s="3"/>
      <c r="D12" s="3"/>
      <c r="E12" s="37"/>
      <c r="F12" s="38"/>
      <c r="G12" s="3"/>
      <c r="H12" s="3"/>
      <c r="I12" s="37"/>
      <c r="J12" s="3"/>
      <c r="K12" s="3"/>
      <c r="L12" s="37"/>
      <c r="M12" s="3"/>
      <c r="N12" s="3"/>
      <c r="O12" s="37"/>
      <c r="P12" s="3"/>
      <c r="Q12" s="3"/>
      <c r="R12" s="37"/>
      <c r="S12" s="3"/>
      <c r="T12" s="3"/>
      <c r="U12" s="37"/>
      <c r="V12" s="3"/>
      <c r="W12" s="3"/>
      <c r="X12" s="37"/>
      <c r="Y12" s="3"/>
      <c r="Z12" s="3"/>
      <c r="AA12" s="37"/>
      <c r="AB12" s="3"/>
      <c r="AC12" s="3"/>
      <c r="AD12" s="37"/>
      <c r="AE12" s="3"/>
      <c r="AF12" s="3"/>
      <c r="AG12" s="37"/>
      <c r="AH12" s="3"/>
      <c r="AI12" s="3"/>
      <c r="AJ12" s="37"/>
      <c r="AK12" s="3"/>
      <c r="AL12" s="3"/>
      <c r="AM12" s="37"/>
      <c r="AN12" s="3"/>
      <c r="AO12" s="3"/>
      <c r="AP12" s="37"/>
    </row>
    <row r="13" spans="1:42" ht="15.75" customHeight="1" x14ac:dyDescent="0.3">
      <c r="A13" s="36"/>
      <c r="B13" s="36"/>
      <c r="C13" s="39"/>
      <c r="D13" s="39"/>
      <c r="E13" s="39"/>
      <c r="F13" s="36"/>
      <c r="G13" s="39"/>
      <c r="H13" s="39"/>
      <c r="I13" s="39"/>
      <c r="J13" s="3"/>
      <c r="K13" s="3"/>
      <c r="L13" s="33"/>
      <c r="M13" s="33"/>
      <c r="N13" s="33"/>
      <c r="O13" s="33"/>
      <c r="P13" s="33"/>
      <c r="Q13" s="3"/>
      <c r="R13" s="37"/>
      <c r="S13" s="3"/>
      <c r="T13" s="3"/>
      <c r="U13" s="37"/>
      <c r="V13" s="3"/>
      <c r="W13" s="3"/>
      <c r="X13" s="37"/>
      <c r="Y13" s="3"/>
      <c r="Z13" s="3"/>
      <c r="AA13" s="37"/>
      <c r="AB13" s="3"/>
      <c r="AC13" s="3"/>
      <c r="AD13" s="37"/>
      <c r="AE13" s="3"/>
      <c r="AF13" s="3"/>
      <c r="AG13" s="37"/>
      <c r="AH13" s="3"/>
      <c r="AI13" s="3"/>
      <c r="AJ13" s="37"/>
      <c r="AK13" s="3"/>
      <c r="AL13" s="3"/>
      <c r="AM13" s="37"/>
      <c r="AN13" s="3"/>
      <c r="AO13" s="3"/>
      <c r="AP13" s="37"/>
    </row>
  </sheetData>
  <mergeCells count="18">
    <mergeCell ref="C6:E6"/>
    <mergeCell ref="G6:I6"/>
    <mergeCell ref="A2:O2"/>
    <mergeCell ref="A1:N1"/>
    <mergeCell ref="A3:C3"/>
    <mergeCell ref="A4:C4"/>
    <mergeCell ref="A5:C5"/>
    <mergeCell ref="J6:L6"/>
    <mergeCell ref="M6:O6"/>
    <mergeCell ref="AH6:AJ6"/>
    <mergeCell ref="AK6:AM6"/>
    <mergeCell ref="AN6:AP6"/>
    <mergeCell ref="P6:R6"/>
    <mergeCell ref="S6:U6"/>
    <mergeCell ref="V6:X6"/>
    <mergeCell ref="Y6:AA6"/>
    <mergeCell ref="AB6:AD6"/>
    <mergeCell ref="AE6:AG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74"/>
  <sheetViews>
    <sheetView topLeftCell="A48" workbookViewId="0">
      <selection activeCell="J58" sqref="J1:J58"/>
    </sheetView>
  </sheetViews>
  <sheetFormatPr baseColWidth="10" defaultRowHeight="15" x14ac:dyDescent="0.25"/>
  <sheetData>
    <row r="1" spans="1:10" x14ac:dyDescent="0.25">
      <c r="A1" t="s">
        <v>184</v>
      </c>
      <c r="C1" t="s">
        <v>184</v>
      </c>
      <c r="E1" t="s">
        <v>184</v>
      </c>
      <c r="H1" t="s">
        <v>184</v>
      </c>
      <c r="J1" t="s">
        <v>184</v>
      </c>
    </row>
    <row r="2" spans="1:10" x14ac:dyDescent="0.25">
      <c r="A2" t="s">
        <v>183</v>
      </c>
      <c r="C2" t="s">
        <v>183</v>
      </c>
      <c r="E2" t="s">
        <v>183</v>
      </c>
      <c r="H2" t="s">
        <v>183</v>
      </c>
      <c r="J2" t="s">
        <v>183</v>
      </c>
    </row>
    <row r="3" spans="1:10" x14ac:dyDescent="0.25">
      <c r="A3" t="s">
        <v>185</v>
      </c>
      <c r="C3" t="s">
        <v>185</v>
      </c>
      <c r="E3" t="s">
        <v>185</v>
      </c>
      <c r="H3" t="s">
        <v>185</v>
      </c>
      <c r="J3" t="s">
        <v>185</v>
      </c>
    </row>
    <row r="4" spans="1:10" x14ac:dyDescent="0.25">
      <c r="A4" t="s">
        <v>186</v>
      </c>
      <c r="C4" t="s">
        <v>186</v>
      </c>
      <c r="E4" t="s">
        <v>186</v>
      </c>
      <c r="H4" t="s">
        <v>186</v>
      </c>
      <c r="J4" t="s">
        <v>186</v>
      </c>
    </row>
    <row r="5" spans="1:10" x14ac:dyDescent="0.25">
      <c r="A5" t="s">
        <v>192</v>
      </c>
      <c r="C5" t="s">
        <v>192</v>
      </c>
      <c r="E5" t="s">
        <v>192</v>
      </c>
      <c r="H5" t="s">
        <v>192</v>
      </c>
      <c r="J5" t="s">
        <v>192</v>
      </c>
    </row>
    <row r="6" spans="1:10" x14ac:dyDescent="0.25">
      <c r="A6" t="s">
        <v>191</v>
      </c>
      <c r="C6" t="s">
        <v>191</v>
      </c>
      <c r="E6" t="s">
        <v>191</v>
      </c>
      <c r="H6" t="s">
        <v>192</v>
      </c>
      <c r="J6" t="s">
        <v>191</v>
      </c>
    </row>
    <row r="7" spans="1:10" x14ac:dyDescent="0.25">
      <c r="A7" t="s">
        <v>187</v>
      </c>
      <c r="C7" t="s">
        <v>187</v>
      </c>
      <c r="E7" t="s">
        <v>187</v>
      </c>
      <c r="H7" t="s">
        <v>191</v>
      </c>
      <c r="J7" t="s">
        <v>187</v>
      </c>
    </row>
    <row r="8" spans="1:10" x14ac:dyDescent="0.25">
      <c r="A8" t="s">
        <v>188</v>
      </c>
      <c r="C8" t="s">
        <v>188</v>
      </c>
      <c r="E8" t="s">
        <v>188</v>
      </c>
      <c r="H8" t="s">
        <v>187</v>
      </c>
      <c r="J8" t="s">
        <v>188</v>
      </c>
    </row>
    <row r="9" spans="1:10" x14ac:dyDescent="0.25">
      <c r="A9" t="s">
        <v>189</v>
      </c>
      <c r="C9" t="s">
        <v>189</v>
      </c>
      <c r="E9" t="s">
        <v>189</v>
      </c>
      <c r="H9" t="s">
        <v>188</v>
      </c>
      <c r="J9" t="s">
        <v>189</v>
      </c>
    </row>
    <row r="10" spans="1:10" x14ac:dyDescent="0.25">
      <c r="A10" t="s">
        <v>190</v>
      </c>
      <c r="C10" t="s">
        <v>190</v>
      </c>
      <c r="E10" t="s">
        <v>190</v>
      </c>
      <c r="H10" t="s">
        <v>189</v>
      </c>
      <c r="J10" t="s">
        <v>190</v>
      </c>
    </row>
    <row r="11" spans="1:10" x14ac:dyDescent="0.25">
      <c r="A11" t="s">
        <v>193</v>
      </c>
      <c r="C11" t="s">
        <v>193</v>
      </c>
      <c r="E11" t="s">
        <v>193</v>
      </c>
      <c r="H11" t="s">
        <v>190</v>
      </c>
      <c r="J11" t="s">
        <v>193</v>
      </c>
    </row>
    <row r="12" spans="1:10" x14ac:dyDescent="0.25">
      <c r="A12" t="s">
        <v>194</v>
      </c>
      <c r="C12" t="s">
        <v>194</v>
      </c>
      <c r="E12" t="s">
        <v>194</v>
      </c>
      <c r="H12" t="s">
        <v>193</v>
      </c>
      <c r="J12" t="s">
        <v>194</v>
      </c>
    </row>
    <row r="13" spans="1:10" x14ac:dyDescent="0.25">
      <c r="A13" t="s">
        <v>197</v>
      </c>
      <c r="C13" t="s">
        <v>197</v>
      </c>
      <c r="E13" t="s">
        <v>197</v>
      </c>
      <c r="H13" t="s">
        <v>194</v>
      </c>
      <c r="J13" t="s">
        <v>197</v>
      </c>
    </row>
    <row r="14" spans="1:10" x14ac:dyDescent="0.25">
      <c r="A14" t="s">
        <v>195</v>
      </c>
      <c r="C14" t="s">
        <v>195</v>
      </c>
      <c r="E14" t="s">
        <v>195</v>
      </c>
      <c r="H14" t="s">
        <v>194</v>
      </c>
      <c r="J14" t="s">
        <v>195</v>
      </c>
    </row>
    <row r="15" spans="1:10" x14ac:dyDescent="0.25">
      <c r="A15" t="s">
        <v>198</v>
      </c>
      <c r="C15" t="s">
        <v>198</v>
      </c>
      <c r="E15" t="s">
        <v>198</v>
      </c>
      <c r="H15" t="s">
        <v>197</v>
      </c>
      <c r="J15" t="s">
        <v>198</v>
      </c>
    </row>
    <row r="16" spans="1:10" x14ac:dyDescent="0.25">
      <c r="A16" t="s">
        <v>196</v>
      </c>
      <c r="C16" t="s">
        <v>196</v>
      </c>
      <c r="E16" t="s">
        <v>196</v>
      </c>
      <c r="H16" t="s">
        <v>195</v>
      </c>
      <c r="J16" t="s">
        <v>196</v>
      </c>
    </row>
    <row r="17" spans="1:10" x14ac:dyDescent="0.25">
      <c r="A17" t="s">
        <v>199</v>
      </c>
      <c r="C17" t="s">
        <v>199</v>
      </c>
      <c r="E17" t="s">
        <v>199</v>
      </c>
      <c r="H17" t="s">
        <v>198</v>
      </c>
      <c r="J17" t="s">
        <v>199</v>
      </c>
    </row>
    <row r="18" spans="1:10" x14ac:dyDescent="0.25">
      <c r="A18" t="s">
        <v>201</v>
      </c>
      <c r="C18" t="s">
        <v>201</v>
      </c>
      <c r="E18" t="s">
        <v>201</v>
      </c>
      <c r="H18" t="s">
        <v>196</v>
      </c>
      <c r="J18" t="s">
        <v>201</v>
      </c>
    </row>
    <row r="19" spans="1:10" x14ac:dyDescent="0.25">
      <c r="A19" t="s">
        <v>200</v>
      </c>
      <c r="C19" t="s">
        <v>200</v>
      </c>
      <c r="E19" t="s">
        <v>200</v>
      </c>
      <c r="H19" t="s">
        <v>199</v>
      </c>
      <c r="J19" t="s">
        <v>200</v>
      </c>
    </row>
    <row r="20" spans="1:10" x14ac:dyDescent="0.25">
      <c r="A20" t="s">
        <v>202</v>
      </c>
      <c r="C20" t="s">
        <v>202</v>
      </c>
      <c r="E20" t="s">
        <v>202</v>
      </c>
      <c r="H20" t="s">
        <v>201</v>
      </c>
      <c r="J20" t="s">
        <v>202</v>
      </c>
    </row>
    <row r="21" spans="1:10" x14ac:dyDescent="0.25">
      <c r="A21" t="s">
        <v>203</v>
      </c>
      <c r="C21" t="s">
        <v>203</v>
      </c>
      <c r="E21" t="s">
        <v>203</v>
      </c>
      <c r="H21" t="s">
        <v>200</v>
      </c>
      <c r="J21" t="s">
        <v>203</v>
      </c>
    </row>
    <row r="22" spans="1:10" x14ac:dyDescent="0.25">
      <c r="A22" t="s">
        <v>204</v>
      </c>
      <c r="C22" t="s">
        <v>204</v>
      </c>
      <c r="E22" t="s">
        <v>204</v>
      </c>
      <c r="H22" t="s">
        <v>200</v>
      </c>
      <c r="J22" t="s">
        <v>204</v>
      </c>
    </row>
    <row r="23" spans="1:10" x14ac:dyDescent="0.25">
      <c r="A23" t="s">
        <v>294</v>
      </c>
      <c r="C23" t="s">
        <v>294</v>
      </c>
      <c r="E23" t="s">
        <v>294</v>
      </c>
      <c r="H23" t="s">
        <v>202</v>
      </c>
      <c r="J23" t="s">
        <v>294</v>
      </c>
    </row>
    <row r="24" spans="1:10" x14ac:dyDescent="0.25">
      <c r="A24" t="s">
        <v>295</v>
      </c>
      <c r="C24" t="s">
        <v>295</v>
      </c>
      <c r="E24" t="s">
        <v>295</v>
      </c>
      <c r="H24" t="s">
        <v>203</v>
      </c>
      <c r="J24" t="s">
        <v>295</v>
      </c>
    </row>
    <row r="25" spans="1:10" x14ac:dyDescent="0.25">
      <c r="A25" t="s">
        <v>296</v>
      </c>
      <c r="C25" t="s">
        <v>296</v>
      </c>
      <c r="E25" t="s">
        <v>296</v>
      </c>
      <c r="H25" t="s">
        <v>204</v>
      </c>
      <c r="J25" t="s">
        <v>296</v>
      </c>
    </row>
    <row r="26" spans="1:10" x14ac:dyDescent="0.25">
      <c r="A26" t="s">
        <v>297</v>
      </c>
      <c r="C26" t="s">
        <v>297</v>
      </c>
      <c r="E26" t="s">
        <v>297</v>
      </c>
      <c r="H26" t="s">
        <v>294</v>
      </c>
      <c r="J26" t="s">
        <v>297</v>
      </c>
    </row>
    <row r="27" spans="1:10" x14ac:dyDescent="0.25">
      <c r="A27" t="s">
        <v>298</v>
      </c>
      <c r="C27" t="s">
        <v>298</v>
      </c>
      <c r="E27" t="s">
        <v>298</v>
      </c>
      <c r="H27" t="s">
        <v>295</v>
      </c>
      <c r="J27" t="s">
        <v>298</v>
      </c>
    </row>
    <row r="28" spans="1:10" x14ac:dyDescent="0.25">
      <c r="A28" t="s">
        <v>299</v>
      </c>
      <c r="C28" t="s">
        <v>299</v>
      </c>
      <c r="E28" t="s">
        <v>299</v>
      </c>
      <c r="H28" t="s">
        <v>296</v>
      </c>
      <c r="J28" t="s">
        <v>299</v>
      </c>
    </row>
    <row r="29" spans="1:10" x14ac:dyDescent="0.25">
      <c r="A29" t="s">
        <v>300</v>
      </c>
      <c r="C29" t="s">
        <v>300</v>
      </c>
      <c r="E29" t="s">
        <v>300</v>
      </c>
      <c r="H29" t="s">
        <v>297</v>
      </c>
      <c r="J29" t="s">
        <v>300</v>
      </c>
    </row>
    <row r="30" spans="1:10" x14ac:dyDescent="0.25">
      <c r="A30" t="s">
        <v>301</v>
      </c>
      <c r="C30" t="s">
        <v>301</v>
      </c>
      <c r="E30" t="s">
        <v>301</v>
      </c>
      <c r="H30" t="s">
        <v>297</v>
      </c>
      <c r="J30" t="s">
        <v>301</v>
      </c>
    </row>
    <row r="31" spans="1:10" x14ac:dyDescent="0.25">
      <c r="A31" t="s">
        <v>302</v>
      </c>
      <c r="C31" t="s">
        <v>302</v>
      </c>
      <c r="E31" t="s">
        <v>302</v>
      </c>
      <c r="H31" t="s">
        <v>298</v>
      </c>
      <c r="J31" t="s">
        <v>302</v>
      </c>
    </row>
    <row r="32" spans="1:10" x14ac:dyDescent="0.25">
      <c r="A32" t="s">
        <v>303</v>
      </c>
      <c r="C32" t="s">
        <v>303</v>
      </c>
      <c r="E32" t="s">
        <v>303</v>
      </c>
      <c r="H32" t="s">
        <v>298</v>
      </c>
      <c r="J32" t="s">
        <v>303</v>
      </c>
    </row>
    <row r="33" spans="1:10" x14ac:dyDescent="0.25">
      <c r="A33" t="s">
        <v>304</v>
      </c>
      <c r="C33" t="s">
        <v>304</v>
      </c>
      <c r="E33" t="s">
        <v>304</v>
      </c>
      <c r="H33" t="s">
        <v>299</v>
      </c>
      <c r="J33" t="s">
        <v>304</v>
      </c>
    </row>
    <row r="34" spans="1:10" x14ac:dyDescent="0.25">
      <c r="A34" t="s">
        <v>305</v>
      </c>
      <c r="C34" t="s">
        <v>305</v>
      </c>
      <c r="E34" t="s">
        <v>305</v>
      </c>
      <c r="H34" t="s">
        <v>299</v>
      </c>
      <c r="J34" t="s">
        <v>305</v>
      </c>
    </row>
    <row r="35" spans="1:10" x14ac:dyDescent="0.25">
      <c r="A35" t="s">
        <v>306</v>
      </c>
      <c r="C35" t="s">
        <v>306</v>
      </c>
      <c r="E35" t="s">
        <v>306</v>
      </c>
      <c r="H35" t="s">
        <v>300</v>
      </c>
      <c r="J35" t="s">
        <v>306</v>
      </c>
    </row>
    <row r="36" spans="1:10" x14ac:dyDescent="0.25">
      <c r="A36" t="s">
        <v>307</v>
      </c>
      <c r="C36" t="s">
        <v>307</v>
      </c>
      <c r="E36" t="s">
        <v>307</v>
      </c>
      <c r="H36" t="s">
        <v>301</v>
      </c>
      <c r="J36" t="s">
        <v>307</v>
      </c>
    </row>
    <row r="37" spans="1:10" x14ac:dyDescent="0.25">
      <c r="A37" t="s">
        <v>309</v>
      </c>
      <c r="C37" t="s">
        <v>309</v>
      </c>
      <c r="E37" t="s">
        <v>309</v>
      </c>
      <c r="H37" t="s">
        <v>302</v>
      </c>
      <c r="J37" t="s">
        <v>309</v>
      </c>
    </row>
    <row r="38" spans="1:10" x14ac:dyDescent="0.25">
      <c r="A38" t="s">
        <v>308</v>
      </c>
      <c r="C38" t="s">
        <v>308</v>
      </c>
      <c r="E38" t="s">
        <v>308</v>
      </c>
      <c r="H38" t="s">
        <v>303</v>
      </c>
      <c r="J38" t="s">
        <v>308</v>
      </c>
    </row>
    <row r="39" spans="1:10" x14ac:dyDescent="0.25">
      <c r="A39" t="s">
        <v>310</v>
      </c>
      <c r="C39" t="s">
        <v>310</v>
      </c>
      <c r="E39" t="s">
        <v>310</v>
      </c>
      <c r="H39" t="s">
        <v>303</v>
      </c>
      <c r="J39" t="s">
        <v>310</v>
      </c>
    </row>
    <row r="40" spans="1:10" x14ac:dyDescent="0.25">
      <c r="A40" t="s">
        <v>312</v>
      </c>
      <c r="C40" t="s">
        <v>312</v>
      </c>
      <c r="E40" t="s">
        <v>312</v>
      </c>
      <c r="H40" t="s">
        <v>304</v>
      </c>
      <c r="J40" t="s">
        <v>312</v>
      </c>
    </row>
    <row r="41" spans="1:10" x14ac:dyDescent="0.25">
      <c r="A41" t="s">
        <v>311</v>
      </c>
      <c r="C41" t="s">
        <v>311</v>
      </c>
      <c r="E41" t="s">
        <v>311</v>
      </c>
      <c r="H41" t="s">
        <v>305</v>
      </c>
      <c r="J41" t="s">
        <v>311</v>
      </c>
    </row>
    <row r="42" spans="1:10" x14ac:dyDescent="0.25">
      <c r="A42" t="s">
        <v>313</v>
      </c>
      <c r="C42" t="s">
        <v>313</v>
      </c>
      <c r="E42" t="s">
        <v>313</v>
      </c>
      <c r="H42" t="s">
        <v>306</v>
      </c>
      <c r="J42" t="s">
        <v>313</v>
      </c>
    </row>
    <row r="43" spans="1:10" x14ac:dyDescent="0.25">
      <c r="A43" t="s">
        <v>314</v>
      </c>
      <c r="C43" t="s">
        <v>314</v>
      </c>
      <c r="E43" t="s">
        <v>314</v>
      </c>
      <c r="H43" t="s">
        <v>307</v>
      </c>
      <c r="J43" t="s">
        <v>314</v>
      </c>
    </row>
    <row r="44" spans="1:10" x14ac:dyDescent="0.25">
      <c r="A44" t="s">
        <v>315</v>
      </c>
      <c r="C44" t="s">
        <v>315</v>
      </c>
      <c r="E44" t="s">
        <v>315</v>
      </c>
      <c r="H44" t="s">
        <v>307</v>
      </c>
      <c r="J44" t="s">
        <v>315</v>
      </c>
    </row>
    <row r="45" spans="1:10" x14ac:dyDescent="0.25">
      <c r="A45" t="s">
        <v>316</v>
      </c>
      <c r="C45" t="s">
        <v>316</v>
      </c>
      <c r="E45" t="s">
        <v>316</v>
      </c>
      <c r="H45" t="s">
        <v>309</v>
      </c>
      <c r="J45" t="s">
        <v>316</v>
      </c>
    </row>
    <row r="46" spans="1:10" x14ac:dyDescent="0.25">
      <c r="A46" t="s">
        <v>328</v>
      </c>
      <c r="C46" t="s">
        <v>328</v>
      </c>
      <c r="E46" t="s">
        <v>328</v>
      </c>
      <c r="H46" t="s">
        <v>309</v>
      </c>
      <c r="J46" t="s">
        <v>328</v>
      </c>
    </row>
    <row r="47" spans="1:10" x14ac:dyDescent="0.25">
      <c r="A47" t="s">
        <v>330</v>
      </c>
      <c r="C47" t="s">
        <v>330</v>
      </c>
      <c r="E47" t="s">
        <v>330</v>
      </c>
      <c r="H47" t="s">
        <v>309</v>
      </c>
      <c r="J47" t="s">
        <v>330</v>
      </c>
    </row>
    <row r="48" spans="1:10" x14ac:dyDescent="0.25">
      <c r="A48" t="s">
        <v>329</v>
      </c>
      <c r="C48" t="s">
        <v>329</v>
      </c>
      <c r="E48" t="s">
        <v>329</v>
      </c>
      <c r="H48" t="s">
        <v>308</v>
      </c>
      <c r="J48" t="s">
        <v>329</v>
      </c>
    </row>
    <row r="49" spans="1:10" x14ac:dyDescent="0.25">
      <c r="A49" t="s">
        <v>331</v>
      </c>
      <c r="C49" t="s">
        <v>331</v>
      </c>
      <c r="E49" t="s">
        <v>331</v>
      </c>
      <c r="H49" t="s">
        <v>310</v>
      </c>
      <c r="J49" t="s">
        <v>331</v>
      </c>
    </row>
    <row r="50" spans="1:10" x14ac:dyDescent="0.25">
      <c r="C50" t="s">
        <v>341</v>
      </c>
      <c r="E50" t="s">
        <v>341</v>
      </c>
      <c r="H50" t="s">
        <v>312</v>
      </c>
      <c r="J50" t="s">
        <v>341</v>
      </c>
    </row>
    <row r="51" spans="1:10" x14ac:dyDescent="0.25">
      <c r="C51" t="s">
        <v>342</v>
      </c>
      <c r="E51" t="s">
        <v>342</v>
      </c>
      <c r="H51" t="s">
        <v>311</v>
      </c>
      <c r="J51" t="s">
        <v>342</v>
      </c>
    </row>
    <row r="52" spans="1:10" x14ac:dyDescent="0.25">
      <c r="C52" t="s">
        <v>343</v>
      </c>
      <c r="E52" t="s">
        <v>343</v>
      </c>
      <c r="H52" t="s">
        <v>313</v>
      </c>
      <c r="J52" t="s">
        <v>343</v>
      </c>
    </row>
    <row r="53" spans="1:10" x14ac:dyDescent="0.25">
      <c r="E53" t="s">
        <v>349</v>
      </c>
      <c r="H53" t="s">
        <v>314</v>
      </c>
      <c r="J53" t="s">
        <v>349</v>
      </c>
    </row>
    <row r="54" spans="1:10" x14ac:dyDescent="0.25">
      <c r="E54" t="s">
        <v>350</v>
      </c>
      <c r="H54" t="s">
        <v>314</v>
      </c>
      <c r="J54" t="s">
        <v>350</v>
      </c>
    </row>
    <row r="55" spans="1:10" x14ac:dyDescent="0.25">
      <c r="H55" t="s">
        <v>315</v>
      </c>
      <c r="J55" t="s">
        <v>360</v>
      </c>
    </row>
    <row r="56" spans="1:10" x14ac:dyDescent="0.25">
      <c r="H56" t="s">
        <v>315</v>
      </c>
      <c r="J56" t="s">
        <v>361</v>
      </c>
    </row>
    <row r="57" spans="1:10" x14ac:dyDescent="0.25">
      <c r="H57" t="s">
        <v>316</v>
      </c>
      <c r="J57" t="s">
        <v>362</v>
      </c>
    </row>
    <row r="58" spans="1:10" x14ac:dyDescent="0.25">
      <c r="H58" t="s">
        <v>198</v>
      </c>
      <c r="J58" t="s">
        <v>363</v>
      </c>
    </row>
    <row r="59" spans="1:10" x14ac:dyDescent="0.25">
      <c r="H59" t="s">
        <v>198</v>
      </c>
    </row>
    <row r="60" spans="1:10" x14ac:dyDescent="0.25">
      <c r="H60" t="s">
        <v>328</v>
      </c>
    </row>
    <row r="61" spans="1:10" x14ac:dyDescent="0.25">
      <c r="H61" t="s">
        <v>330</v>
      </c>
    </row>
    <row r="62" spans="1:10" x14ac:dyDescent="0.25">
      <c r="H62" t="s">
        <v>329</v>
      </c>
    </row>
    <row r="63" spans="1:10" x14ac:dyDescent="0.25">
      <c r="H63" t="s">
        <v>331</v>
      </c>
    </row>
    <row r="64" spans="1:10" x14ac:dyDescent="0.25">
      <c r="H64" t="s">
        <v>341</v>
      </c>
    </row>
    <row r="65" spans="8:8" x14ac:dyDescent="0.25">
      <c r="H65" t="s">
        <v>342</v>
      </c>
    </row>
    <row r="66" spans="8:8" x14ac:dyDescent="0.25">
      <c r="H66" t="s">
        <v>343</v>
      </c>
    </row>
    <row r="67" spans="8:8" x14ac:dyDescent="0.25">
      <c r="H67" t="s">
        <v>330</v>
      </c>
    </row>
    <row r="68" spans="8:8" x14ac:dyDescent="0.25">
      <c r="H68" t="s">
        <v>349</v>
      </c>
    </row>
    <row r="69" spans="8:8" x14ac:dyDescent="0.25">
      <c r="H69" t="s">
        <v>350</v>
      </c>
    </row>
    <row r="70" spans="8:8" x14ac:dyDescent="0.25">
      <c r="H70" t="s">
        <v>360</v>
      </c>
    </row>
    <row r="71" spans="8:8" x14ac:dyDescent="0.25">
      <c r="H71" t="s">
        <v>360</v>
      </c>
    </row>
    <row r="72" spans="8:8" x14ac:dyDescent="0.25">
      <c r="H72" t="s">
        <v>361</v>
      </c>
    </row>
    <row r="73" spans="8:8" x14ac:dyDescent="0.25">
      <c r="H73" t="s">
        <v>362</v>
      </c>
    </row>
    <row r="74" spans="8:8" x14ac:dyDescent="0.25">
      <c r="H74" t="s">
        <v>363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909"/>
  <sheetViews>
    <sheetView workbookViewId="0">
      <selection activeCell="D22" sqref="D22"/>
    </sheetView>
  </sheetViews>
  <sheetFormatPr baseColWidth="10" defaultRowHeight="15" x14ac:dyDescent="0.25"/>
  <cols>
    <col min="1" max="1" width="46.5703125" customWidth="1"/>
    <col min="2" max="2" width="11.42578125" style="3"/>
  </cols>
  <sheetData>
    <row r="1" spans="1:2" x14ac:dyDescent="0.25">
      <c r="A1" s="4" t="s">
        <v>178</v>
      </c>
      <c r="B1" s="4" t="s">
        <v>179</v>
      </c>
    </row>
    <row r="2" spans="1:2" x14ac:dyDescent="0.25">
      <c r="A2" s="1" t="s">
        <v>35</v>
      </c>
      <c r="B2" s="2">
        <v>6218</v>
      </c>
    </row>
    <row r="3" spans="1:2" x14ac:dyDescent="0.25">
      <c r="A3" s="1" t="s">
        <v>24</v>
      </c>
      <c r="B3" s="2">
        <v>6219</v>
      </c>
    </row>
    <row r="4" spans="1:2" x14ac:dyDescent="0.25">
      <c r="A4" s="1" t="s">
        <v>55</v>
      </c>
      <c r="B4" s="2">
        <v>7126</v>
      </c>
    </row>
    <row r="5" spans="1:2" x14ac:dyDescent="0.25">
      <c r="A5" s="1" t="s">
        <v>41</v>
      </c>
      <c r="B5" s="2">
        <v>6220</v>
      </c>
    </row>
    <row r="6" spans="1:2" x14ac:dyDescent="0.25">
      <c r="A6" s="1" t="s">
        <v>44</v>
      </c>
      <c r="B6" s="2">
        <v>6221</v>
      </c>
    </row>
    <row r="7" spans="1:2" x14ac:dyDescent="0.25">
      <c r="A7" s="1" t="s">
        <v>50</v>
      </c>
      <c r="B7" s="2">
        <v>6226</v>
      </c>
    </row>
    <row r="8" spans="1:2" x14ac:dyDescent="0.25">
      <c r="A8" s="1" t="s">
        <v>60</v>
      </c>
      <c r="B8" s="2">
        <v>6227</v>
      </c>
    </row>
    <row r="9" spans="1:2" x14ac:dyDescent="0.25">
      <c r="A9" s="1" t="s">
        <v>101</v>
      </c>
      <c r="B9" s="2">
        <v>6225</v>
      </c>
    </row>
    <row r="10" spans="1:2" x14ac:dyDescent="0.25">
      <c r="A10" s="1" t="s">
        <v>81</v>
      </c>
      <c r="B10" s="2">
        <v>6223</v>
      </c>
    </row>
    <row r="11" spans="1:2" x14ac:dyDescent="0.25">
      <c r="A11" s="1" t="s">
        <v>54</v>
      </c>
      <c r="B11" s="2">
        <v>6222</v>
      </c>
    </row>
    <row r="12" spans="1:2" x14ac:dyDescent="0.25">
      <c r="A12" s="1" t="s">
        <v>70</v>
      </c>
      <c r="B12" s="2">
        <v>6224</v>
      </c>
    </row>
    <row r="13" spans="1:2" x14ac:dyDescent="0.25">
      <c r="A13" s="1" t="s">
        <v>57</v>
      </c>
      <c r="B13" s="2">
        <v>6229</v>
      </c>
    </row>
    <row r="14" spans="1:2" x14ac:dyDescent="0.25">
      <c r="A14" s="1" t="s">
        <v>75</v>
      </c>
      <c r="B14" s="2">
        <v>6235</v>
      </c>
    </row>
    <row r="15" spans="1:2" x14ac:dyDescent="0.25">
      <c r="A15" s="1" t="s">
        <v>61</v>
      </c>
      <c r="B15" s="2">
        <v>6228</v>
      </c>
    </row>
    <row r="16" spans="1:2" x14ac:dyDescent="0.25">
      <c r="A16" s="1" t="s">
        <v>107</v>
      </c>
      <c r="B16" s="2">
        <v>6233</v>
      </c>
    </row>
    <row r="17" spans="1:2" x14ac:dyDescent="0.25">
      <c r="A17" s="11" t="s">
        <v>71</v>
      </c>
      <c r="B17" s="2">
        <v>6244</v>
      </c>
    </row>
    <row r="18" spans="1:2" x14ac:dyDescent="0.25">
      <c r="A18" s="1" t="s">
        <v>46</v>
      </c>
      <c r="B18" s="2">
        <v>6245</v>
      </c>
    </row>
    <row r="19" spans="1:2" x14ac:dyDescent="0.25">
      <c r="A19" s="1" t="s">
        <v>76</v>
      </c>
      <c r="B19" s="2">
        <v>6768</v>
      </c>
    </row>
    <row r="20" spans="1:2" x14ac:dyDescent="0.25">
      <c r="A20" s="1" t="s">
        <v>39</v>
      </c>
      <c r="B20" s="2">
        <v>6240</v>
      </c>
    </row>
    <row r="21" spans="1:2" x14ac:dyDescent="0.25">
      <c r="A21" s="1" t="s">
        <v>85</v>
      </c>
      <c r="B21" s="2">
        <v>6246</v>
      </c>
    </row>
    <row r="22" spans="1:2" x14ac:dyDescent="0.25">
      <c r="A22" s="1" t="s">
        <v>73</v>
      </c>
      <c r="B22" s="2">
        <v>6242</v>
      </c>
    </row>
    <row r="23" spans="1:2" x14ac:dyDescent="0.25">
      <c r="A23" s="1" t="s">
        <v>66</v>
      </c>
      <c r="B23" s="2">
        <v>6248</v>
      </c>
    </row>
    <row r="24" spans="1:2" x14ac:dyDescent="0.25">
      <c r="A24" s="1" t="s">
        <v>82</v>
      </c>
      <c r="B24" s="2">
        <v>6251</v>
      </c>
    </row>
    <row r="25" spans="1:2" x14ac:dyDescent="0.25">
      <c r="A25" s="1" t="s">
        <v>23</v>
      </c>
      <c r="B25" s="2">
        <v>6252</v>
      </c>
    </row>
    <row r="26" spans="1:2" x14ac:dyDescent="0.25">
      <c r="A26" s="1" t="s">
        <v>64</v>
      </c>
      <c r="B26" s="2">
        <v>6239</v>
      </c>
    </row>
    <row r="27" spans="1:2" x14ac:dyDescent="0.25">
      <c r="A27" s="1" t="s">
        <v>78</v>
      </c>
      <c r="B27" s="2">
        <v>6249</v>
      </c>
    </row>
    <row r="28" spans="1:2" x14ac:dyDescent="0.25">
      <c r="A28" s="1" t="s">
        <v>34</v>
      </c>
      <c r="B28" s="2">
        <v>6250</v>
      </c>
    </row>
    <row r="29" spans="1:2" x14ac:dyDescent="0.25">
      <c r="A29" s="1" t="s">
        <v>74</v>
      </c>
      <c r="B29" s="2">
        <v>6253</v>
      </c>
    </row>
    <row r="30" spans="1:2" x14ac:dyDescent="0.25">
      <c r="A30" s="1" t="s">
        <v>49</v>
      </c>
      <c r="B30" s="2">
        <v>6243</v>
      </c>
    </row>
    <row r="31" spans="1:2" x14ac:dyDescent="0.25">
      <c r="A31" s="1" t="s">
        <v>56</v>
      </c>
      <c r="B31" s="2">
        <v>6266</v>
      </c>
    </row>
    <row r="32" spans="1:2" x14ac:dyDescent="0.25">
      <c r="A32" s="1" t="s">
        <v>79</v>
      </c>
      <c r="B32" s="2">
        <v>6257</v>
      </c>
    </row>
    <row r="33" spans="1:2" x14ac:dyDescent="0.25">
      <c r="A33" s="1" t="s">
        <v>90</v>
      </c>
      <c r="B33" s="2">
        <v>6234</v>
      </c>
    </row>
    <row r="34" spans="1:2" x14ac:dyDescent="0.25">
      <c r="A34" s="1" t="s">
        <v>87</v>
      </c>
      <c r="B34" s="2">
        <v>6231</v>
      </c>
    </row>
    <row r="35" spans="1:2" x14ac:dyDescent="0.25">
      <c r="A35" s="1" t="s">
        <v>67</v>
      </c>
      <c r="B35" s="2">
        <v>6267</v>
      </c>
    </row>
    <row r="36" spans="1:2" x14ac:dyDescent="0.25">
      <c r="A36" s="1" t="s">
        <v>77</v>
      </c>
      <c r="B36" s="2">
        <v>6264</v>
      </c>
    </row>
    <row r="37" spans="1:2" x14ac:dyDescent="0.25">
      <c r="A37" s="1" t="s">
        <v>53</v>
      </c>
      <c r="B37" s="2">
        <v>6230</v>
      </c>
    </row>
    <row r="38" spans="1:2" x14ac:dyDescent="0.25">
      <c r="A38" s="1" t="s">
        <v>48</v>
      </c>
      <c r="B38" s="2">
        <v>6262</v>
      </c>
    </row>
    <row r="39" spans="1:2" x14ac:dyDescent="0.25">
      <c r="A39" s="1" t="s">
        <v>47</v>
      </c>
      <c r="B39" s="2">
        <v>6255</v>
      </c>
    </row>
    <row r="40" spans="1:2" x14ac:dyDescent="0.25">
      <c r="A40" s="1" t="s">
        <v>106</v>
      </c>
      <c r="B40" s="2">
        <v>6261</v>
      </c>
    </row>
    <row r="41" spans="1:2" x14ac:dyDescent="0.25">
      <c r="A41" s="1" t="s">
        <v>63</v>
      </c>
      <c r="B41" s="2">
        <v>6238</v>
      </c>
    </row>
    <row r="42" spans="1:2" x14ac:dyDescent="0.25">
      <c r="A42" s="1" t="s">
        <v>84</v>
      </c>
      <c r="B42" s="2">
        <v>6268</v>
      </c>
    </row>
    <row r="43" spans="1:2" x14ac:dyDescent="0.25">
      <c r="A43" s="1" t="s">
        <v>65</v>
      </c>
      <c r="B43" s="2">
        <v>6260</v>
      </c>
    </row>
    <row r="44" spans="1:2" x14ac:dyDescent="0.25">
      <c r="A44" s="1" t="s">
        <v>52</v>
      </c>
      <c r="B44" s="2">
        <v>7314</v>
      </c>
    </row>
    <row r="45" spans="1:2" x14ac:dyDescent="0.25">
      <c r="A45" s="1" t="s">
        <v>94</v>
      </c>
      <c r="B45" s="2">
        <v>6263</v>
      </c>
    </row>
    <row r="46" spans="1:2" x14ac:dyDescent="0.25">
      <c r="A46" s="1" t="s">
        <v>95</v>
      </c>
      <c r="B46" s="2">
        <v>6256</v>
      </c>
    </row>
    <row r="47" spans="1:2" x14ac:dyDescent="0.25">
      <c r="A47" s="1" t="s">
        <v>80</v>
      </c>
      <c r="B47" s="2">
        <v>6258</v>
      </c>
    </row>
    <row r="48" spans="1:2" x14ac:dyDescent="0.25">
      <c r="A48" s="1" t="s">
        <v>156</v>
      </c>
      <c r="B48" s="2">
        <v>6245</v>
      </c>
    </row>
    <row r="49" spans="1:2" x14ac:dyDescent="0.25">
      <c r="A49" s="1" t="s">
        <v>157</v>
      </c>
      <c r="B49" s="2">
        <v>6246</v>
      </c>
    </row>
    <row r="50" spans="1:2" x14ac:dyDescent="0.25">
      <c r="A50" s="1" t="s">
        <v>51</v>
      </c>
      <c r="B50" s="2">
        <v>6241</v>
      </c>
    </row>
    <row r="51" spans="1:2" x14ac:dyDescent="0.25">
      <c r="A51" s="1" t="s">
        <v>158</v>
      </c>
      <c r="B51" s="2">
        <v>6240</v>
      </c>
    </row>
    <row r="52" spans="1:2" x14ac:dyDescent="0.25">
      <c r="A52" s="1" t="s">
        <v>167</v>
      </c>
      <c r="B52" s="2">
        <v>6250</v>
      </c>
    </row>
    <row r="53" spans="1:2" x14ac:dyDescent="0.25">
      <c r="A53" s="1" t="s">
        <v>168</v>
      </c>
      <c r="B53" s="2">
        <v>6252</v>
      </c>
    </row>
    <row r="54" spans="1:2" x14ac:dyDescent="0.25">
      <c r="A54" s="1" t="s">
        <v>170</v>
      </c>
      <c r="B54" s="2">
        <v>6268</v>
      </c>
    </row>
    <row r="55" spans="1:2" x14ac:dyDescent="0.25">
      <c r="A55" s="1" t="s">
        <v>171</v>
      </c>
      <c r="B55" s="2">
        <v>6263</v>
      </c>
    </row>
    <row r="56" spans="1:2" x14ac:dyDescent="0.25">
      <c r="A56" s="1" t="s">
        <v>172</v>
      </c>
      <c r="B56" s="2">
        <v>6259</v>
      </c>
    </row>
    <row r="57" spans="1:2" x14ac:dyDescent="0.25">
      <c r="B57"/>
    </row>
    <row r="58" spans="1:2" x14ac:dyDescent="0.25">
      <c r="B58"/>
    </row>
    <row r="59" spans="1:2" x14ac:dyDescent="0.25">
      <c r="B59"/>
    </row>
    <row r="60" spans="1:2" x14ac:dyDescent="0.25">
      <c r="B60"/>
    </row>
    <row r="61" spans="1:2" x14ac:dyDescent="0.25">
      <c r="B61"/>
    </row>
    <row r="62" spans="1:2" x14ac:dyDescent="0.25">
      <c r="B62"/>
    </row>
    <row r="63" spans="1:2" x14ac:dyDescent="0.25">
      <c r="B63"/>
    </row>
    <row r="64" spans="1:2" x14ac:dyDescent="0.25">
      <c r="B64"/>
    </row>
    <row r="65" spans="2:2" x14ac:dyDescent="0.25">
      <c r="B65"/>
    </row>
    <row r="66" spans="2:2" x14ac:dyDescent="0.25">
      <c r="B66"/>
    </row>
    <row r="67" spans="2:2" x14ac:dyDescent="0.25">
      <c r="B67"/>
    </row>
    <row r="68" spans="2:2" x14ac:dyDescent="0.25">
      <c r="B68"/>
    </row>
    <row r="69" spans="2:2" x14ac:dyDescent="0.25">
      <c r="B69"/>
    </row>
    <row r="70" spans="2:2" x14ac:dyDescent="0.25">
      <c r="B70"/>
    </row>
    <row r="71" spans="2:2" x14ac:dyDescent="0.25">
      <c r="B71"/>
    </row>
    <row r="72" spans="2:2" x14ac:dyDescent="0.25">
      <c r="B72"/>
    </row>
    <row r="73" spans="2:2" x14ac:dyDescent="0.25">
      <c r="B73"/>
    </row>
    <row r="74" spans="2:2" x14ac:dyDescent="0.25">
      <c r="B74"/>
    </row>
    <row r="75" spans="2:2" x14ac:dyDescent="0.25">
      <c r="B75"/>
    </row>
    <row r="76" spans="2:2" x14ac:dyDescent="0.25">
      <c r="B76"/>
    </row>
    <row r="77" spans="2:2" x14ac:dyDescent="0.25">
      <c r="B77"/>
    </row>
    <row r="78" spans="2:2" x14ac:dyDescent="0.25">
      <c r="B78"/>
    </row>
    <row r="79" spans="2:2" x14ac:dyDescent="0.25">
      <c r="B79"/>
    </row>
    <row r="80" spans="2:2" x14ac:dyDescent="0.25">
      <c r="B80"/>
    </row>
    <row r="81" spans="2:2" x14ac:dyDescent="0.25">
      <c r="B81"/>
    </row>
    <row r="82" spans="2:2" x14ac:dyDescent="0.25">
      <c r="B82"/>
    </row>
    <row r="83" spans="2:2" x14ac:dyDescent="0.25">
      <c r="B83"/>
    </row>
    <row r="84" spans="2:2" x14ac:dyDescent="0.25">
      <c r="B84"/>
    </row>
    <row r="85" spans="2:2" x14ac:dyDescent="0.25">
      <c r="B85"/>
    </row>
    <row r="86" spans="2:2" x14ac:dyDescent="0.25">
      <c r="B86"/>
    </row>
    <row r="87" spans="2:2" x14ac:dyDescent="0.25">
      <c r="B87"/>
    </row>
    <row r="88" spans="2:2" x14ac:dyDescent="0.25">
      <c r="B88"/>
    </row>
    <row r="89" spans="2:2" x14ac:dyDescent="0.25">
      <c r="B89"/>
    </row>
    <row r="90" spans="2:2" x14ac:dyDescent="0.25">
      <c r="B90"/>
    </row>
    <row r="91" spans="2:2" x14ac:dyDescent="0.25">
      <c r="B91"/>
    </row>
    <row r="92" spans="2:2" x14ac:dyDescent="0.25">
      <c r="B92"/>
    </row>
    <row r="93" spans="2:2" x14ac:dyDescent="0.25">
      <c r="B93"/>
    </row>
    <row r="94" spans="2:2" x14ac:dyDescent="0.25">
      <c r="B94"/>
    </row>
    <row r="95" spans="2:2" x14ac:dyDescent="0.25">
      <c r="B95"/>
    </row>
    <row r="96" spans="2:2" x14ac:dyDescent="0.25">
      <c r="B96"/>
    </row>
    <row r="97" spans="2:2" x14ac:dyDescent="0.25">
      <c r="B97"/>
    </row>
    <row r="98" spans="2:2" x14ac:dyDescent="0.25">
      <c r="B98"/>
    </row>
    <row r="99" spans="2:2" x14ac:dyDescent="0.25">
      <c r="B99"/>
    </row>
    <row r="100" spans="2:2" x14ac:dyDescent="0.25">
      <c r="B100"/>
    </row>
    <row r="101" spans="2:2" x14ac:dyDescent="0.25">
      <c r="B101"/>
    </row>
    <row r="102" spans="2:2" x14ac:dyDescent="0.25">
      <c r="B102"/>
    </row>
    <row r="103" spans="2:2" x14ac:dyDescent="0.25">
      <c r="B103"/>
    </row>
    <row r="104" spans="2:2" x14ac:dyDescent="0.25">
      <c r="B104"/>
    </row>
    <row r="105" spans="2:2" x14ac:dyDescent="0.25">
      <c r="B105"/>
    </row>
    <row r="106" spans="2:2" x14ac:dyDescent="0.25">
      <c r="B106"/>
    </row>
    <row r="107" spans="2:2" x14ac:dyDescent="0.25">
      <c r="B107"/>
    </row>
    <row r="108" spans="2:2" x14ac:dyDescent="0.25">
      <c r="B108"/>
    </row>
    <row r="109" spans="2:2" x14ac:dyDescent="0.25">
      <c r="B109"/>
    </row>
    <row r="110" spans="2:2" x14ac:dyDescent="0.25">
      <c r="B110"/>
    </row>
    <row r="111" spans="2:2" x14ac:dyDescent="0.25">
      <c r="B111"/>
    </row>
    <row r="112" spans="2:2" x14ac:dyDescent="0.25">
      <c r="B112"/>
    </row>
    <row r="113" spans="2:2" x14ac:dyDescent="0.25">
      <c r="B113"/>
    </row>
    <row r="114" spans="2:2" x14ac:dyDescent="0.25">
      <c r="B114"/>
    </row>
    <row r="115" spans="2:2" x14ac:dyDescent="0.25">
      <c r="B115"/>
    </row>
    <row r="116" spans="2:2" x14ac:dyDescent="0.25">
      <c r="B116"/>
    </row>
    <row r="117" spans="2:2" x14ac:dyDescent="0.25">
      <c r="B117"/>
    </row>
    <row r="118" spans="2:2" x14ac:dyDescent="0.25">
      <c r="B118"/>
    </row>
    <row r="119" spans="2:2" x14ac:dyDescent="0.25">
      <c r="B119"/>
    </row>
    <row r="120" spans="2:2" x14ac:dyDescent="0.25">
      <c r="B120"/>
    </row>
    <row r="121" spans="2:2" x14ac:dyDescent="0.25">
      <c r="B121"/>
    </row>
    <row r="122" spans="2:2" x14ac:dyDescent="0.25">
      <c r="B122"/>
    </row>
    <row r="123" spans="2:2" x14ac:dyDescent="0.25">
      <c r="B123"/>
    </row>
    <row r="124" spans="2:2" x14ac:dyDescent="0.25">
      <c r="B124"/>
    </row>
    <row r="125" spans="2:2" x14ac:dyDescent="0.25">
      <c r="B125"/>
    </row>
    <row r="126" spans="2:2" x14ac:dyDescent="0.25">
      <c r="B126"/>
    </row>
    <row r="127" spans="2:2" x14ac:dyDescent="0.25">
      <c r="B127"/>
    </row>
    <row r="128" spans="2:2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  <row r="183" spans="2:2" x14ac:dyDescent="0.25">
      <c r="B183"/>
    </row>
    <row r="184" spans="2:2" x14ac:dyDescent="0.25">
      <c r="B184"/>
    </row>
    <row r="185" spans="2:2" x14ac:dyDescent="0.25">
      <c r="B185"/>
    </row>
    <row r="186" spans="2:2" x14ac:dyDescent="0.25">
      <c r="B186"/>
    </row>
    <row r="187" spans="2:2" x14ac:dyDescent="0.25">
      <c r="B187"/>
    </row>
    <row r="188" spans="2:2" x14ac:dyDescent="0.25">
      <c r="B188"/>
    </row>
    <row r="189" spans="2:2" x14ac:dyDescent="0.25">
      <c r="B189"/>
    </row>
    <row r="190" spans="2:2" x14ac:dyDescent="0.25">
      <c r="B190"/>
    </row>
    <row r="191" spans="2:2" x14ac:dyDescent="0.25">
      <c r="B191"/>
    </row>
    <row r="192" spans="2:2" x14ac:dyDescent="0.25">
      <c r="B192"/>
    </row>
    <row r="193" spans="2:2" x14ac:dyDescent="0.25">
      <c r="B193"/>
    </row>
    <row r="194" spans="2:2" x14ac:dyDescent="0.25">
      <c r="B194"/>
    </row>
    <row r="195" spans="2:2" x14ac:dyDescent="0.25">
      <c r="B195"/>
    </row>
    <row r="196" spans="2:2" x14ac:dyDescent="0.25">
      <c r="B196"/>
    </row>
    <row r="197" spans="2:2" x14ac:dyDescent="0.25">
      <c r="B197"/>
    </row>
    <row r="198" spans="2:2" x14ac:dyDescent="0.25">
      <c r="B198"/>
    </row>
    <row r="199" spans="2:2" x14ac:dyDescent="0.25">
      <c r="B199"/>
    </row>
    <row r="200" spans="2:2" x14ac:dyDescent="0.25">
      <c r="B200"/>
    </row>
    <row r="201" spans="2:2" x14ac:dyDescent="0.25">
      <c r="B201"/>
    </row>
    <row r="202" spans="2:2" x14ac:dyDescent="0.25">
      <c r="B202"/>
    </row>
    <row r="203" spans="2:2" x14ac:dyDescent="0.25">
      <c r="B203"/>
    </row>
    <row r="204" spans="2:2" x14ac:dyDescent="0.25">
      <c r="B204"/>
    </row>
    <row r="205" spans="2:2" x14ac:dyDescent="0.25">
      <c r="B205"/>
    </row>
    <row r="206" spans="2:2" x14ac:dyDescent="0.25">
      <c r="B206"/>
    </row>
    <row r="207" spans="2:2" x14ac:dyDescent="0.25">
      <c r="B207"/>
    </row>
    <row r="208" spans="2:2" x14ac:dyDescent="0.25">
      <c r="B208"/>
    </row>
    <row r="209" spans="2:2" x14ac:dyDescent="0.25">
      <c r="B209"/>
    </row>
    <row r="210" spans="2:2" x14ac:dyDescent="0.25">
      <c r="B210"/>
    </row>
    <row r="211" spans="2:2" x14ac:dyDescent="0.25">
      <c r="B211"/>
    </row>
    <row r="212" spans="2:2" x14ac:dyDescent="0.25">
      <c r="B212"/>
    </row>
    <row r="213" spans="2:2" x14ac:dyDescent="0.25">
      <c r="B213"/>
    </row>
    <row r="214" spans="2:2" x14ac:dyDescent="0.25">
      <c r="B214"/>
    </row>
    <row r="215" spans="2:2" x14ac:dyDescent="0.25">
      <c r="B215"/>
    </row>
    <row r="216" spans="2:2" x14ac:dyDescent="0.25">
      <c r="B216"/>
    </row>
    <row r="217" spans="2:2" x14ac:dyDescent="0.25">
      <c r="B217"/>
    </row>
    <row r="218" spans="2:2" x14ac:dyDescent="0.25">
      <c r="B218"/>
    </row>
    <row r="219" spans="2:2" x14ac:dyDescent="0.25">
      <c r="B219"/>
    </row>
    <row r="220" spans="2:2" x14ac:dyDescent="0.25">
      <c r="B220"/>
    </row>
    <row r="221" spans="2:2" x14ac:dyDescent="0.25">
      <c r="B221"/>
    </row>
    <row r="222" spans="2:2" x14ac:dyDescent="0.25">
      <c r="B222"/>
    </row>
    <row r="223" spans="2:2" x14ac:dyDescent="0.25">
      <c r="B223"/>
    </row>
    <row r="224" spans="2:2" x14ac:dyDescent="0.25">
      <c r="B224"/>
    </row>
    <row r="225" spans="2:2" x14ac:dyDescent="0.25">
      <c r="B225"/>
    </row>
    <row r="226" spans="2:2" x14ac:dyDescent="0.25">
      <c r="B226"/>
    </row>
    <row r="227" spans="2:2" x14ac:dyDescent="0.25">
      <c r="B227"/>
    </row>
    <row r="228" spans="2:2" x14ac:dyDescent="0.25">
      <c r="B228"/>
    </row>
    <row r="229" spans="2:2" x14ac:dyDescent="0.25">
      <c r="B229"/>
    </row>
    <row r="230" spans="2:2" x14ac:dyDescent="0.25">
      <c r="B230"/>
    </row>
    <row r="231" spans="2:2" x14ac:dyDescent="0.25">
      <c r="B231"/>
    </row>
    <row r="232" spans="2:2" x14ac:dyDescent="0.25">
      <c r="B232"/>
    </row>
    <row r="233" spans="2:2" x14ac:dyDescent="0.25">
      <c r="B233"/>
    </row>
    <row r="234" spans="2:2" x14ac:dyDescent="0.25">
      <c r="B234"/>
    </row>
    <row r="235" spans="2:2" x14ac:dyDescent="0.25">
      <c r="B235"/>
    </row>
    <row r="236" spans="2:2" x14ac:dyDescent="0.25">
      <c r="B236"/>
    </row>
    <row r="237" spans="2:2" x14ac:dyDescent="0.25">
      <c r="B237"/>
    </row>
    <row r="238" spans="2:2" x14ac:dyDescent="0.25">
      <c r="B238"/>
    </row>
    <row r="239" spans="2:2" x14ac:dyDescent="0.25">
      <c r="B239"/>
    </row>
    <row r="240" spans="2:2" x14ac:dyDescent="0.25">
      <c r="B240"/>
    </row>
    <row r="241" spans="2:2" x14ac:dyDescent="0.25">
      <c r="B241"/>
    </row>
    <row r="242" spans="2:2" x14ac:dyDescent="0.25">
      <c r="B242"/>
    </row>
    <row r="243" spans="2:2" x14ac:dyDescent="0.25">
      <c r="B243"/>
    </row>
    <row r="244" spans="2:2" x14ac:dyDescent="0.25">
      <c r="B244"/>
    </row>
    <row r="245" spans="2:2" x14ac:dyDescent="0.25">
      <c r="B245"/>
    </row>
    <row r="246" spans="2:2" x14ac:dyDescent="0.25">
      <c r="B246"/>
    </row>
    <row r="247" spans="2:2" x14ac:dyDescent="0.25">
      <c r="B247"/>
    </row>
    <row r="248" spans="2:2" x14ac:dyDescent="0.25">
      <c r="B248"/>
    </row>
    <row r="249" spans="2:2" x14ac:dyDescent="0.25">
      <c r="B249"/>
    </row>
    <row r="250" spans="2:2" x14ac:dyDescent="0.25">
      <c r="B250"/>
    </row>
    <row r="251" spans="2:2" x14ac:dyDescent="0.25">
      <c r="B251"/>
    </row>
    <row r="252" spans="2:2" x14ac:dyDescent="0.25">
      <c r="B252"/>
    </row>
    <row r="253" spans="2:2" x14ac:dyDescent="0.25">
      <c r="B253"/>
    </row>
    <row r="254" spans="2:2" x14ac:dyDescent="0.25">
      <c r="B254"/>
    </row>
    <row r="255" spans="2:2" x14ac:dyDescent="0.25">
      <c r="B255"/>
    </row>
    <row r="256" spans="2:2" x14ac:dyDescent="0.25">
      <c r="B256"/>
    </row>
    <row r="257" spans="2:2" x14ac:dyDescent="0.25">
      <c r="B257"/>
    </row>
    <row r="258" spans="2:2" x14ac:dyDescent="0.25">
      <c r="B258"/>
    </row>
    <row r="259" spans="2:2" x14ac:dyDescent="0.25">
      <c r="B259"/>
    </row>
    <row r="260" spans="2:2" x14ac:dyDescent="0.25">
      <c r="B260"/>
    </row>
    <row r="261" spans="2:2" x14ac:dyDescent="0.25">
      <c r="B261"/>
    </row>
    <row r="262" spans="2:2" x14ac:dyDescent="0.25">
      <c r="B262"/>
    </row>
    <row r="263" spans="2:2" x14ac:dyDescent="0.25">
      <c r="B263"/>
    </row>
    <row r="264" spans="2:2" x14ac:dyDescent="0.25">
      <c r="B264"/>
    </row>
    <row r="265" spans="2:2" x14ac:dyDescent="0.25">
      <c r="B265"/>
    </row>
    <row r="266" spans="2:2" x14ac:dyDescent="0.25">
      <c r="B266"/>
    </row>
    <row r="267" spans="2:2" x14ac:dyDescent="0.25">
      <c r="B267"/>
    </row>
    <row r="268" spans="2:2" x14ac:dyDescent="0.25">
      <c r="B268"/>
    </row>
    <row r="269" spans="2:2" x14ac:dyDescent="0.25">
      <c r="B269"/>
    </row>
    <row r="270" spans="2:2" x14ac:dyDescent="0.25">
      <c r="B270"/>
    </row>
    <row r="271" spans="2:2" x14ac:dyDescent="0.25">
      <c r="B271"/>
    </row>
    <row r="272" spans="2:2" x14ac:dyDescent="0.25">
      <c r="B272"/>
    </row>
    <row r="273" spans="2:2" x14ac:dyDescent="0.25">
      <c r="B273"/>
    </row>
    <row r="274" spans="2:2" x14ac:dyDescent="0.25">
      <c r="B274"/>
    </row>
    <row r="275" spans="2:2" x14ac:dyDescent="0.25">
      <c r="B275"/>
    </row>
    <row r="276" spans="2:2" x14ac:dyDescent="0.25">
      <c r="B276"/>
    </row>
    <row r="277" spans="2:2" x14ac:dyDescent="0.25">
      <c r="B277"/>
    </row>
    <row r="278" spans="2:2" x14ac:dyDescent="0.25">
      <c r="B278"/>
    </row>
    <row r="279" spans="2:2" x14ac:dyDescent="0.25">
      <c r="B279"/>
    </row>
    <row r="280" spans="2:2" x14ac:dyDescent="0.25">
      <c r="B280"/>
    </row>
    <row r="281" spans="2:2" x14ac:dyDescent="0.25">
      <c r="B281"/>
    </row>
    <row r="282" spans="2:2" x14ac:dyDescent="0.25">
      <c r="B282"/>
    </row>
    <row r="283" spans="2:2" x14ac:dyDescent="0.25">
      <c r="B283"/>
    </row>
    <row r="284" spans="2:2" x14ac:dyDescent="0.25">
      <c r="B284"/>
    </row>
    <row r="285" spans="2:2" x14ac:dyDescent="0.25">
      <c r="B285"/>
    </row>
    <row r="286" spans="2:2" x14ac:dyDescent="0.25">
      <c r="B286"/>
    </row>
    <row r="287" spans="2:2" x14ac:dyDescent="0.25">
      <c r="B287"/>
    </row>
    <row r="288" spans="2:2" x14ac:dyDescent="0.25">
      <c r="B288"/>
    </row>
    <row r="289" spans="2:2" x14ac:dyDescent="0.25">
      <c r="B289"/>
    </row>
    <row r="290" spans="2:2" x14ac:dyDescent="0.25">
      <c r="B290"/>
    </row>
    <row r="291" spans="2:2" x14ac:dyDescent="0.25">
      <c r="B291"/>
    </row>
    <row r="292" spans="2:2" x14ac:dyDescent="0.25">
      <c r="B292"/>
    </row>
    <row r="293" spans="2:2" x14ac:dyDescent="0.25">
      <c r="B293"/>
    </row>
    <row r="294" spans="2:2" x14ac:dyDescent="0.25">
      <c r="B294"/>
    </row>
    <row r="295" spans="2:2" x14ac:dyDescent="0.25">
      <c r="B295"/>
    </row>
    <row r="296" spans="2:2" x14ac:dyDescent="0.25">
      <c r="B296"/>
    </row>
    <row r="297" spans="2:2" x14ac:dyDescent="0.25">
      <c r="B297"/>
    </row>
    <row r="298" spans="2:2" x14ac:dyDescent="0.25">
      <c r="B298"/>
    </row>
    <row r="299" spans="2:2" x14ac:dyDescent="0.25">
      <c r="B299"/>
    </row>
    <row r="300" spans="2:2" x14ac:dyDescent="0.25">
      <c r="B300"/>
    </row>
    <row r="301" spans="2:2" x14ac:dyDescent="0.25">
      <c r="B301"/>
    </row>
    <row r="302" spans="2:2" x14ac:dyDescent="0.25">
      <c r="B302"/>
    </row>
    <row r="303" spans="2:2" x14ac:dyDescent="0.25">
      <c r="B303"/>
    </row>
    <row r="304" spans="2:2" x14ac:dyDescent="0.25">
      <c r="B304"/>
    </row>
    <row r="305" spans="2:2" x14ac:dyDescent="0.25">
      <c r="B305"/>
    </row>
    <row r="306" spans="2:2" x14ac:dyDescent="0.25">
      <c r="B306"/>
    </row>
    <row r="307" spans="2:2" x14ac:dyDescent="0.25">
      <c r="B307"/>
    </row>
    <row r="308" spans="2:2" x14ac:dyDescent="0.25">
      <c r="B308"/>
    </row>
    <row r="309" spans="2:2" x14ac:dyDescent="0.25">
      <c r="B309"/>
    </row>
    <row r="310" spans="2:2" x14ac:dyDescent="0.25">
      <c r="B310"/>
    </row>
    <row r="311" spans="2:2" x14ac:dyDescent="0.25">
      <c r="B311"/>
    </row>
    <row r="312" spans="2:2" x14ac:dyDescent="0.25">
      <c r="B312"/>
    </row>
    <row r="313" spans="2:2" x14ac:dyDescent="0.25">
      <c r="B313"/>
    </row>
    <row r="314" spans="2:2" x14ac:dyDescent="0.25">
      <c r="B314"/>
    </row>
    <row r="315" spans="2:2" x14ac:dyDescent="0.25">
      <c r="B315"/>
    </row>
    <row r="316" spans="2:2" x14ac:dyDescent="0.25">
      <c r="B316"/>
    </row>
    <row r="317" spans="2:2" x14ac:dyDescent="0.25">
      <c r="B317"/>
    </row>
    <row r="318" spans="2:2" x14ac:dyDescent="0.25">
      <c r="B318"/>
    </row>
    <row r="319" spans="2:2" x14ac:dyDescent="0.25">
      <c r="B319"/>
    </row>
    <row r="320" spans="2:2" x14ac:dyDescent="0.25">
      <c r="B320"/>
    </row>
    <row r="321" spans="2:2" x14ac:dyDescent="0.25">
      <c r="B321"/>
    </row>
    <row r="322" spans="2:2" x14ac:dyDescent="0.25">
      <c r="B322"/>
    </row>
    <row r="323" spans="2:2" x14ac:dyDescent="0.25">
      <c r="B323"/>
    </row>
    <row r="324" spans="2:2" x14ac:dyDescent="0.25">
      <c r="B324"/>
    </row>
    <row r="325" spans="2:2" x14ac:dyDescent="0.25">
      <c r="B325"/>
    </row>
    <row r="326" spans="2:2" x14ac:dyDescent="0.25">
      <c r="B326"/>
    </row>
    <row r="327" spans="2:2" x14ac:dyDescent="0.25">
      <c r="B327"/>
    </row>
    <row r="328" spans="2:2" x14ac:dyDescent="0.25">
      <c r="B328"/>
    </row>
    <row r="329" spans="2:2" x14ac:dyDescent="0.25">
      <c r="B329"/>
    </row>
    <row r="330" spans="2:2" x14ac:dyDescent="0.25">
      <c r="B330"/>
    </row>
    <row r="331" spans="2:2" x14ac:dyDescent="0.25">
      <c r="B331"/>
    </row>
    <row r="332" spans="2:2" x14ac:dyDescent="0.25">
      <c r="B332"/>
    </row>
    <row r="333" spans="2:2" x14ac:dyDescent="0.25">
      <c r="B333"/>
    </row>
    <row r="334" spans="2:2" x14ac:dyDescent="0.25">
      <c r="B334"/>
    </row>
    <row r="335" spans="2:2" x14ac:dyDescent="0.25">
      <c r="B335"/>
    </row>
    <row r="336" spans="2:2" x14ac:dyDescent="0.25">
      <c r="B336"/>
    </row>
    <row r="337" spans="2:2" x14ac:dyDescent="0.25">
      <c r="B337"/>
    </row>
    <row r="338" spans="2:2" x14ac:dyDescent="0.25">
      <c r="B338"/>
    </row>
    <row r="339" spans="2:2" x14ac:dyDescent="0.25">
      <c r="B339"/>
    </row>
    <row r="340" spans="2:2" x14ac:dyDescent="0.25">
      <c r="B340"/>
    </row>
    <row r="341" spans="2:2" x14ac:dyDescent="0.25">
      <c r="B341"/>
    </row>
    <row r="342" spans="2:2" x14ac:dyDescent="0.25">
      <c r="B342"/>
    </row>
    <row r="343" spans="2:2" x14ac:dyDescent="0.25">
      <c r="B343"/>
    </row>
    <row r="344" spans="2:2" x14ac:dyDescent="0.25">
      <c r="B344"/>
    </row>
    <row r="345" spans="2:2" x14ac:dyDescent="0.25">
      <c r="B345"/>
    </row>
    <row r="346" spans="2:2" x14ac:dyDescent="0.25">
      <c r="B346"/>
    </row>
    <row r="347" spans="2:2" x14ac:dyDescent="0.25">
      <c r="B347"/>
    </row>
    <row r="348" spans="2:2" x14ac:dyDescent="0.25">
      <c r="B348"/>
    </row>
    <row r="349" spans="2:2" x14ac:dyDescent="0.25">
      <c r="B349"/>
    </row>
    <row r="350" spans="2:2" x14ac:dyDescent="0.25">
      <c r="B350"/>
    </row>
    <row r="351" spans="2:2" x14ac:dyDescent="0.25">
      <c r="B351"/>
    </row>
    <row r="352" spans="2:2" x14ac:dyDescent="0.25">
      <c r="B352"/>
    </row>
    <row r="353" spans="2:2" x14ac:dyDescent="0.25">
      <c r="B353"/>
    </row>
    <row r="354" spans="2:2" x14ac:dyDescent="0.25">
      <c r="B354"/>
    </row>
    <row r="355" spans="2:2" x14ac:dyDescent="0.25">
      <c r="B355"/>
    </row>
    <row r="356" spans="2:2" x14ac:dyDescent="0.25">
      <c r="B356"/>
    </row>
    <row r="357" spans="2:2" x14ac:dyDescent="0.25">
      <c r="B357"/>
    </row>
    <row r="358" spans="2:2" x14ac:dyDescent="0.25">
      <c r="B358"/>
    </row>
    <row r="359" spans="2:2" x14ac:dyDescent="0.25">
      <c r="B359"/>
    </row>
    <row r="360" spans="2:2" x14ac:dyDescent="0.25">
      <c r="B360"/>
    </row>
    <row r="361" spans="2:2" x14ac:dyDescent="0.25">
      <c r="B361"/>
    </row>
    <row r="362" spans="2:2" x14ac:dyDescent="0.25">
      <c r="B362"/>
    </row>
    <row r="363" spans="2:2" x14ac:dyDescent="0.25">
      <c r="B363"/>
    </row>
    <row r="364" spans="2:2" x14ac:dyDescent="0.25">
      <c r="B364"/>
    </row>
    <row r="365" spans="2:2" x14ac:dyDescent="0.25">
      <c r="B365"/>
    </row>
    <row r="366" spans="2:2" x14ac:dyDescent="0.25">
      <c r="B366"/>
    </row>
    <row r="367" spans="2:2" x14ac:dyDescent="0.25">
      <c r="B367"/>
    </row>
    <row r="368" spans="2:2" x14ac:dyDescent="0.25">
      <c r="B368"/>
    </row>
    <row r="369" spans="2:2" x14ac:dyDescent="0.25">
      <c r="B369"/>
    </row>
    <row r="370" spans="2:2" x14ac:dyDescent="0.25">
      <c r="B370"/>
    </row>
    <row r="371" spans="2:2" x14ac:dyDescent="0.25">
      <c r="B371"/>
    </row>
    <row r="372" spans="2:2" x14ac:dyDescent="0.25">
      <c r="B372"/>
    </row>
    <row r="373" spans="2:2" x14ac:dyDescent="0.25">
      <c r="B373"/>
    </row>
    <row r="374" spans="2:2" x14ac:dyDescent="0.25">
      <c r="B374"/>
    </row>
    <row r="375" spans="2:2" x14ac:dyDescent="0.25">
      <c r="B375"/>
    </row>
    <row r="376" spans="2:2" x14ac:dyDescent="0.25">
      <c r="B376"/>
    </row>
    <row r="377" spans="2:2" x14ac:dyDescent="0.25">
      <c r="B377"/>
    </row>
    <row r="378" spans="2:2" x14ac:dyDescent="0.25">
      <c r="B378"/>
    </row>
    <row r="379" spans="2:2" x14ac:dyDescent="0.25">
      <c r="B379"/>
    </row>
    <row r="380" spans="2:2" x14ac:dyDescent="0.25">
      <c r="B380"/>
    </row>
    <row r="381" spans="2:2" x14ac:dyDescent="0.25">
      <c r="B381"/>
    </row>
    <row r="382" spans="2:2" x14ac:dyDescent="0.25">
      <c r="B382"/>
    </row>
    <row r="383" spans="2:2" x14ac:dyDescent="0.25">
      <c r="B383"/>
    </row>
    <row r="384" spans="2:2" x14ac:dyDescent="0.25">
      <c r="B384"/>
    </row>
    <row r="385" spans="2:2" x14ac:dyDescent="0.25">
      <c r="B385"/>
    </row>
    <row r="386" spans="2:2" x14ac:dyDescent="0.25">
      <c r="B386"/>
    </row>
    <row r="387" spans="2:2" x14ac:dyDescent="0.25">
      <c r="B387"/>
    </row>
    <row r="388" spans="2:2" x14ac:dyDescent="0.25">
      <c r="B388"/>
    </row>
    <row r="389" spans="2:2" x14ac:dyDescent="0.25">
      <c r="B389"/>
    </row>
    <row r="390" spans="2:2" x14ac:dyDescent="0.25">
      <c r="B390"/>
    </row>
    <row r="391" spans="2:2" x14ac:dyDescent="0.25">
      <c r="B391"/>
    </row>
    <row r="392" spans="2:2" x14ac:dyDescent="0.25">
      <c r="B392"/>
    </row>
    <row r="393" spans="2:2" x14ac:dyDescent="0.25">
      <c r="B393"/>
    </row>
    <row r="394" spans="2:2" x14ac:dyDescent="0.25">
      <c r="B394"/>
    </row>
    <row r="395" spans="2:2" x14ac:dyDescent="0.25">
      <c r="B395"/>
    </row>
    <row r="396" spans="2:2" x14ac:dyDescent="0.25">
      <c r="B396"/>
    </row>
    <row r="397" spans="2:2" x14ac:dyDescent="0.25">
      <c r="B397"/>
    </row>
    <row r="398" spans="2:2" x14ac:dyDescent="0.25">
      <c r="B398"/>
    </row>
    <row r="399" spans="2:2" x14ac:dyDescent="0.25">
      <c r="B399"/>
    </row>
    <row r="400" spans="2:2" x14ac:dyDescent="0.25">
      <c r="B400"/>
    </row>
    <row r="401" spans="2:2" x14ac:dyDescent="0.25">
      <c r="B401"/>
    </row>
    <row r="402" spans="2:2" x14ac:dyDescent="0.25">
      <c r="B402"/>
    </row>
    <row r="403" spans="2:2" x14ac:dyDescent="0.25">
      <c r="B403"/>
    </row>
    <row r="404" spans="2:2" x14ac:dyDescent="0.25">
      <c r="B404"/>
    </row>
    <row r="405" spans="2:2" x14ac:dyDescent="0.25">
      <c r="B405"/>
    </row>
    <row r="406" spans="2:2" x14ac:dyDescent="0.25">
      <c r="B406"/>
    </row>
    <row r="407" spans="2:2" x14ac:dyDescent="0.25">
      <c r="B407"/>
    </row>
    <row r="408" spans="2:2" x14ac:dyDescent="0.25">
      <c r="B408"/>
    </row>
    <row r="409" spans="2:2" x14ac:dyDescent="0.25">
      <c r="B409"/>
    </row>
    <row r="410" spans="2:2" x14ac:dyDescent="0.25">
      <c r="B410"/>
    </row>
    <row r="411" spans="2:2" x14ac:dyDescent="0.25">
      <c r="B411"/>
    </row>
    <row r="412" spans="2:2" x14ac:dyDescent="0.25">
      <c r="B412"/>
    </row>
    <row r="413" spans="2:2" x14ac:dyDescent="0.25">
      <c r="B413"/>
    </row>
    <row r="414" spans="2:2" x14ac:dyDescent="0.25">
      <c r="B414"/>
    </row>
    <row r="415" spans="2:2" x14ac:dyDescent="0.25">
      <c r="B415"/>
    </row>
    <row r="416" spans="2:2" x14ac:dyDescent="0.25">
      <c r="B416"/>
    </row>
    <row r="417" spans="2:2" x14ac:dyDescent="0.25">
      <c r="B417"/>
    </row>
    <row r="418" spans="2:2" x14ac:dyDescent="0.25">
      <c r="B418"/>
    </row>
    <row r="419" spans="2:2" x14ac:dyDescent="0.25">
      <c r="B419"/>
    </row>
    <row r="420" spans="2:2" x14ac:dyDescent="0.25">
      <c r="B420"/>
    </row>
    <row r="421" spans="2:2" x14ac:dyDescent="0.25">
      <c r="B421"/>
    </row>
    <row r="422" spans="2:2" x14ac:dyDescent="0.25">
      <c r="B422"/>
    </row>
    <row r="423" spans="2:2" x14ac:dyDescent="0.25">
      <c r="B423"/>
    </row>
    <row r="424" spans="2:2" x14ac:dyDescent="0.25">
      <c r="B424"/>
    </row>
    <row r="425" spans="2:2" x14ac:dyDescent="0.25">
      <c r="B425"/>
    </row>
    <row r="426" spans="2:2" x14ac:dyDescent="0.25">
      <c r="B426"/>
    </row>
    <row r="427" spans="2:2" x14ac:dyDescent="0.25">
      <c r="B427"/>
    </row>
    <row r="428" spans="2:2" x14ac:dyDescent="0.25">
      <c r="B428"/>
    </row>
    <row r="429" spans="2:2" x14ac:dyDescent="0.25">
      <c r="B429"/>
    </row>
    <row r="430" spans="2:2" x14ac:dyDescent="0.25">
      <c r="B430"/>
    </row>
    <row r="431" spans="2:2" x14ac:dyDescent="0.25">
      <c r="B431"/>
    </row>
    <row r="432" spans="2:2" x14ac:dyDescent="0.25">
      <c r="B432"/>
    </row>
    <row r="433" spans="2:2" x14ac:dyDescent="0.25">
      <c r="B433"/>
    </row>
    <row r="434" spans="2:2" x14ac:dyDescent="0.25">
      <c r="B434"/>
    </row>
    <row r="435" spans="2:2" x14ac:dyDescent="0.25">
      <c r="B435"/>
    </row>
    <row r="436" spans="2:2" x14ac:dyDescent="0.25">
      <c r="B436"/>
    </row>
    <row r="437" spans="2:2" x14ac:dyDescent="0.25">
      <c r="B437"/>
    </row>
    <row r="438" spans="2:2" x14ac:dyDescent="0.25">
      <c r="B438"/>
    </row>
    <row r="439" spans="2:2" x14ac:dyDescent="0.25">
      <c r="B439"/>
    </row>
    <row r="440" spans="2:2" x14ac:dyDescent="0.25">
      <c r="B440"/>
    </row>
    <row r="441" spans="2:2" x14ac:dyDescent="0.25">
      <c r="B441"/>
    </row>
    <row r="442" spans="2:2" x14ac:dyDescent="0.25">
      <c r="B442"/>
    </row>
    <row r="443" spans="2:2" x14ac:dyDescent="0.25">
      <c r="B443"/>
    </row>
    <row r="444" spans="2:2" x14ac:dyDescent="0.25">
      <c r="B444"/>
    </row>
    <row r="445" spans="2:2" x14ac:dyDescent="0.25">
      <c r="B445"/>
    </row>
    <row r="446" spans="2:2" x14ac:dyDescent="0.25">
      <c r="B446"/>
    </row>
    <row r="447" spans="2:2" x14ac:dyDescent="0.25">
      <c r="B447"/>
    </row>
    <row r="448" spans="2:2" x14ac:dyDescent="0.25">
      <c r="B448"/>
    </row>
    <row r="449" spans="2:2" x14ac:dyDescent="0.25">
      <c r="B449"/>
    </row>
    <row r="450" spans="2:2" x14ac:dyDescent="0.25">
      <c r="B450"/>
    </row>
    <row r="451" spans="2:2" x14ac:dyDescent="0.25">
      <c r="B451"/>
    </row>
    <row r="452" spans="2:2" x14ac:dyDescent="0.25">
      <c r="B452"/>
    </row>
    <row r="453" spans="2:2" x14ac:dyDescent="0.25">
      <c r="B453"/>
    </row>
    <row r="454" spans="2:2" x14ac:dyDescent="0.25">
      <c r="B454"/>
    </row>
    <row r="455" spans="2:2" x14ac:dyDescent="0.25">
      <c r="B455"/>
    </row>
    <row r="456" spans="2:2" x14ac:dyDescent="0.25">
      <c r="B456"/>
    </row>
    <row r="457" spans="2:2" x14ac:dyDescent="0.25">
      <c r="B457"/>
    </row>
    <row r="458" spans="2:2" x14ac:dyDescent="0.25">
      <c r="B458"/>
    </row>
    <row r="459" spans="2:2" x14ac:dyDescent="0.25">
      <c r="B459"/>
    </row>
    <row r="460" spans="2:2" x14ac:dyDescent="0.25">
      <c r="B460"/>
    </row>
    <row r="461" spans="2:2" x14ac:dyDescent="0.25">
      <c r="B461"/>
    </row>
    <row r="462" spans="2:2" x14ac:dyDescent="0.25">
      <c r="B462"/>
    </row>
    <row r="463" spans="2:2" x14ac:dyDescent="0.25">
      <c r="B463"/>
    </row>
    <row r="464" spans="2:2" x14ac:dyDescent="0.25">
      <c r="B464"/>
    </row>
    <row r="465" spans="2:2" x14ac:dyDescent="0.25">
      <c r="B465"/>
    </row>
    <row r="466" spans="2:2" x14ac:dyDescent="0.25">
      <c r="B466"/>
    </row>
    <row r="467" spans="2:2" x14ac:dyDescent="0.25">
      <c r="B467"/>
    </row>
    <row r="468" spans="2:2" x14ac:dyDescent="0.25">
      <c r="B468"/>
    </row>
    <row r="469" spans="2:2" x14ac:dyDescent="0.25">
      <c r="B469"/>
    </row>
    <row r="470" spans="2:2" x14ac:dyDescent="0.25">
      <c r="B470"/>
    </row>
    <row r="471" spans="2:2" x14ac:dyDescent="0.25">
      <c r="B471"/>
    </row>
    <row r="472" spans="2:2" x14ac:dyDescent="0.25">
      <c r="B472"/>
    </row>
    <row r="473" spans="2:2" x14ac:dyDescent="0.25">
      <c r="B473"/>
    </row>
    <row r="474" spans="2:2" x14ac:dyDescent="0.25">
      <c r="B474"/>
    </row>
    <row r="475" spans="2:2" x14ac:dyDescent="0.25">
      <c r="B475"/>
    </row>
    <row r="476" spans="2:2" x14ac:dyDescent="0.25">
      <c r="B476"/>
    </row>
    <row r="477" spans="2:2" x14ac:dyDescent="0.25">
      <c r="B477"/>
    </row>
    <row r="478" spans="2:2" x14ac:dyDescent="0.25">
      <c r="B478"/>
    </row>
    <row r="479" spans="2:2" x14ac:dyDescent="0.25">
      <c r="B479"/>
    </row>
    <row r="480" spans="2:2" x14ac:dyDescent="0.25">
      <c r="B480"/>
    </row>
    <row r="481" spans="2:2" x14ac:dyDescent="0.25">
      <c r="B481"/>
    </row>
    <row r="482" spans="2:2" x14ac:dyDescent="0.25">
      <c r="B482"/>
    </row>
    <row r="483" spans="2:2" x14ac:dyDescent="0.25">
      <c r="B483"/>
    </row>
    <row r="484" spans="2:2" x14ac:dyDescent="0.25">
      <c r="B484"/>
    </row>
    <row r="485" spans="2:2" x14ac:dyDescent="0.25">
      <c r="B485"/>
    </row>
    <row r="486" spans="2:2" x14ac:dyDescent="0.25">
      <c r="B486"/>
    </row>
    <row r="487" spans="2:2" x14ac:dyDescent="0.25">
      <c r="B487"/>
    </row>
    <row r="488" spans="2:2" x14ac:dyDescent="0.25">
      <c r="B488"/>
    </row>
    <row r="489" spans="2:2" x14ac:dyDescent="0.25">
      <c r="B489"/>
    </row>
    <row r="490" spans="2:2" x14ac:dyDescent="0.25">
      <c r="B490"/>
    </row>
    <row r="491" spans="2:2" x14ac:dyDescent="0.25">
      <c r="B491"/>
    </row>
    <row r="492" spans="2:2" x14ac:dyDescent="0.25">
      <c r="B492"/>
    </row>
    <row r="493" spans="2:2" x14ac:dyDescent="0.25">
      <c r="B493"/>
    </row>
    <row r="494" spans="2:2" x14ac:dyDescent="0.25">
      <c r="B494"/>
    </row>
    <row r="495" spans="2:2" x14ac:dyDescent="0.25">
      <c r="B495"/>
    </row>
    <row r="496" spans="2:2" x14ac:dyDescent="0.25">
      <c r="B496"/>
    </row>
    <row r="497" spans="2:2" x14ac:dyDescent="0.25">
      <c r="B497"/>
    </row>
    <row r="498" spans="2:2" x14ac:dyDescent="0.25">
      <c r="B498"/>
    </row>
    <row r="499" spans="2:2" x14ac:dyDescent="0.25">
      <c r="B499"/>
    </row>
    <row r="500" spans="2:2" x14ac:dyDescent="0.25">
      <c r="B500"/>
    </row>
    <row r="501" spans="2:2" x14ac:dyDescent="0.25">
      <c r="B501"/>
    </row>
    <row r="502" spans="2:2" x14ac:dyDescent="0.25">
      <c r="B502"/>
    </row>
    <row r="503" spans="2:2" x14ac:dyDescent="0.25">
      <c r="B503"/>
    </row>
    <row r="504" spans="2:2" x14ac:dyDescent="0.25">
      <c r="B504"/>
    </row>
    <row r="505" spans="2:2" x14ac:dyDescent="0.25">
      <c r="B505"/>
    </row>
    <row r="506" spans="2:2" x14ac:dyDescent="0.25">
      <c r="B506"/>
    </row>
    <row r="507" spans="2:2" x14ac:dyDescent="0.25">
      <c r="B507"/>
    </row>
    <row r="508" spans="2:2" x14ac:dyDescent="0.25">
      <c r="B508"/>
    </row>
    <row r="509" spans="2:2" x14ac:dyDescent="0.25">
      <c r="B509"/>
    </row>
    <row r="510" spans="2:2" x14ac:dyDescent="0.25">
      <c r="B510"/>
    </row>
    <row r="511" spans="2:2" x14ac:dyDescent="0.25">
      <c r="B511"/>
    </row>
    <row r="512" spans="2:2" x14ac:dyDescent="0.25">
      <c r="B512"/>
    </row>
    <row r="513" spans="2:2" x14ac:dyDescent="0.25">
      <c r="B513"/>
    </row>
    <row r="514" spans="2:2" x14ac:dyDescent="0.25">
      <c r="B514"/>
    </row>
    <row r="515" spans="2:2" x14ac:dyDescent="0.25">
      <c r="B515"/>
    </row>
    <row r="516" spans="2:2" x14ac:dyDescent="0.25">
      <c r="B516"/>
    </row>
    <row r="517" spans="2:2" x14ac:dyDescent="0.25">
      <c r="B517"/>
    </row>
    <row r="518" spans="2:2" x14ac:dyDescent="0.25">
      <c r="B518"/>
    </row>
    <row r="519" spans="2:2" x14ac:dyDescent="0.25">
      <c r="B519"/>
    </row>
    <row r="520" spans="2:2" x14ac:dyDescent="0.25">
      <c r="B520"/>
    </row>
    <row r="521" spans="2:2" x14ac:dyDescent="0.25">
      <c r="B521"/>
    </row>
    <row r="522" spans="2:2" x14ac:dyDescent="0.25">
      <c r="B522"/>
    </row>
    <row r="523" spans="2:2" x14ac:dyDescent="0.25">
      <c r="B523"/>
    </row>
    <row r="524" spans="2:2" x14ac:dyDescent="0.25">
      <c r="B524"/>
    </row>
    <row r="525" spans="2:2" x14ac:dyDescent="0.25">
      <c r="B525"/>
    </row>
    <row r="526" spans="2:2" x14ac:dyDescent="0.25">
      <c r="B526"/>
    </row>
    <row r="527" spans="2:2" x14ac:dyDescent="0.25">
      <c r="B527"/>
    </row>
    <row r="528" spans="2:2" x14ac:dyDescent="0.25">
      <c r="B528"/>
    </row>
    <row r="529" spans="2:2" x14ac:dyDescent="0.25">
      <c r="B529"/>
    </row>
    <row r="530" spans="2:2" x14ac:dyDescent="0.25">
      <c r="B530"/>
    </row>
    <row r="531" spans="2:2" x14ac:dyDescent="0.25">
      <c r="B531"/>
    </row>
    <row r="532" spans="2:2" x14ac:dyDescent="0.25">
      <c r="B532"/>
    </row>
    <row r="533" spans="2:2" x14ac:dyDescent="0.25">
      <c r="B533"/>
    </row>
    <row r="534" spans="2:2" x14ac:dyDescent="0.25">
      <c r="B534"/>
    </row>
    <row r="535" spans="2:2" x14ac:dyDescent="0.25">
      <c r="B535"/>
    </row>
    <row r="536" spans="2:2" x14ac:dyDescent="0.25">
      <c r="B536"/>
    </row>
    <row r="537" spans="2:2" x14ac:dyDescent="0.25">
      <c r="B537"/>
    </row>
    <row r="538" spans="2:2" x14ac:dyDescent="0.25">
      <c r="B538"/>
    </row>
    <row r="539" spans="2:2" x14ac:dyDescent="0.25">
      <c r="B539"/>
    </row>
    <row r="540" spans="2:2" x14ac:dyDescent="0.25">
      <c r="B540"/>
    </row>
    <row r="541" spans="2:2" x14ac:dyDescent="0.25">
      <c r="B541"/>
    </row>
    <row r="542" spans="2:2" x14ac:dyDescent="0.25">
      <c r="B542"/>
    </row>
    <row r="543" spans="2:2" x14ac:dyDescent="0.25">
      <c r="B543"/>
    </row>
    <row r="544" spans="2:2" x14ac:dyDescent="0.25">
      <c r="B544"/>
    </row>
    <row r="545" spans="2:2" x14ac:dyDescent="0.25">
      <c r="B545"/>
    </row>
    <row r="546" spans="2:2" x14ac:dyDescent="0.25">
      <c r="B546"/>
    </row>
    <row r="547" spans="2:2" x14ac:dyDescent="0.25">
      <c r="B547"/>
    </row>
    <row r="548" spans="2:2" x14ac:dyDescent="0.25">
      <c r="B548"/>
    </row>
    <row r="549" spans="2:2" x14ac:dyDescent="0.25">
      <c r="B549"/>
    </row>
    <row r="550" spans="2:2" x14ac:dyDescent="0.25">
      <c r="B550"/>
    </row>
    <row r="551" spans="2:2" x14ac:dyDescent="0.25">
      <c r="B551"/>
    </row>
    <row r="552" spans="2:2" x14ac:dyDescent="0.25">
      <c r="B552"/>
    </row>
    <row r="553" spans="2:2" x14ac:dyDescent="0.25">
      <c r="B553"/>
    </row>
    <row r="554" spans="2:2" x14ac:dyDescent="0.25">
      <c r="B554"/>
    </row>
    <row r="555" spans="2:2" x14ac:dyDescent="0.25">
      <c r="B555"/>
    </row>
    <row r="556" spans="2:2" x14ac:dyDescent="0.25">
      <c r="B556"/>
    </row>
    <row r="557" spans="2:2" x14ac:dyDescent="0.25">
      <c r="B557"/>
    </row>
    <row r="558" spans="2:2" x14ac:dyDescent="0.25">
      <c r="B558"/>
    </row>
    <row r="559" spans="2:2" x14ac:dyDescent="0.25">
      <c r="B559"/>
    </row>
    <row r="560" spans="2:2" x14ac:dyDescent="0.25">
      <c r="B560"/>
    </row>
    <row r="561" spans="2:2" x14ac:dyDescent="0.25">
      <c r="B561"/>
    </row>
    <row r="562" spans="2:2" x14ac:dyDescent="0.25">
      <c r="B562"/>
    </row>
    <row r="563" spans="2:2" x14ac:dyDescent="0.25">
      <c r="B563"/>
    </row>
    <row r="564" spans="2:2" x14ac:dyDescent="0.25">
      <c r="B564"/>
    </row>
    <row r="565" spans="2:2" x14ac:dyDescent="0.25">
      <c r="B565"/>
    </row>
    <row r="566" spans="2:2" x14ac:dyDescent="0.25">
      <c r="B566"/>
    </row>
    <row r="567" spans="2:2" x14ac:dyDescent="0.25">
      <c r="B567"/>
    </row>
    <row r="568" spans="2:2" x14ac:dyDescent="0.25">
      <c r="B568"/>
    </row>
    <row r="569" spans="2:2" x14ac:dyDescent="0.25">
      <c r="B569"/>
    </row>
    <row r="570" spans="2:2" x14ac:dyDescent="0.25">
      <c r="B570"/>
    </row>
    <row r="571" spans="2:2" x14ac:dyDescent="0.25">
      <c r="B571"/>
    </row>
    <row r="572" spans="2:2" x14ac:dyDescent="0.25">
      <c r="B572"/>
    </row>
    <row r="573" spans="2:2" x14ac:dyDescent="0.25">
      <c r="B573"/>
    </row>
    <row r="574" spans="2:2" x14ac:dyDescent="0.25">
      <c r="B574"/>
    </row>
    <row r="575" spans="2:2" x14ac:dyDescent="0.25">
      <c r="B575"/>
    </row>
    <row r="576" spans="2:2" x14ac:dyDescent="0.25">
      <c r="B576"/>
    </row>
    <row r="577" spans="2:2" x14ac:dyDescent="0.25">
      <c r="B577"/>
    </row>
    <row r="578" spans="2:2" x14ac:dyDescent="0.25">
      <c r="B578"/>
    </row>
    <row r="579" spans="2:2" x14ac:dyDescent="0.25">
      <c r="B579"/>
    </row>
    <row r="580" spans="2:2" x14ac:dyDescent="0.25">
      <c r="B580"/>
    </row>
    <row r="581" spans="2:2" x14ac:dyDescent="0.25">
      <c r="B581"/>
    </row>
    <row r="582" spans="2:2" x14ac:dyDescent="0.25">
      <c r="B582"/>
    </row>
    <row r="583" spans="2:2" x14ac:dyDescent="0.25">
      <c r="B583"/>
    </row>
    <row r="584" spans="2:2" x14ac:dyDescent="0.25">
      <c r="B584"/>
    </row>
    <row r="585" spans="2:2" x14ac:dyDescent="0.25">
      <c r="B585"/>
    </row>
    <row r="586" spans="2:2" x14ac:dyDescent="0.25">
      <c r="B586"/>
    </row>
    <row r="587" spans="2:2" x14ac:dyDescent="0.25">
      <c r="B587"/>
    </row>
    <row r="588" spans="2:2" x14ac:dyDescent="0.25">
      <c r="B588"/>
    </row>
    <row r="589" spans="2:2" x14ac:dyDescent="0.25">
      <c r="B589"/>
    </row>
    <row r="590" spans="2:2" x14ac:dyDescent="0.25">
      <c r="B590"/>
    </row>
    <row r="591" spans="2:2" x14ac:dyDescent="0.25">
      <c r="B591"/>
    </row>
    <row r="592" spans="2:2" x14ac:dyDescent="0.25">
      <c r="B592"/>
    </row>
    <row r="593" spans="2:2" x14ac:dyDescent="0.25">
      <c r="B593"/>
    </row>
    <row r="594" spans="2:2" x14ac:dyDescent="0.25">
      <c r="B594"/>
    </row>
    <row r="595" spans="2:2" x14ac:dyDescent="0.25">
      <c r="B595"/>
    </row>
    <row r="596" spans="2:2" x14ac:dyDescent="0.25">
      <c r="B596"/>
    </row>
    <row r="597" spans="2:2" x14ac:dyDescent="0.25">
      <c r="B597"/>
    </row>
    <row r="598" spans="2:2" x14ac:dyDescent="0.25">
      <c r="B598"/>
    </row>
    <row r="599" spans="2:2" x14ac:dyDescent="0.25">
      <c r="B599"/>
    </row>
    <row r="600" spans="2:2" x14ac:dyDescent="0.25">
      <c r="B600"/>
    </row>
    <row r="601" spans="2:2" x14ac:dyDescent="0.25">
      <c r="B601"/>
    </row>
    <row r="602" spans="2:2" x14ac:dyDescent="0.25">
      <c r="B602"/>
    </row>
    <row r="603" spans="2:2" x14ac:dyDescent="0.25">
      <c r="B603"/>
    </row>
    <row r="604" spans="2:2" x14ac:dyDescent="0.25">
      <c r="B604"/>
    </row>
    <row r="605" spans="2:2" x14ac:dyDescent="0.25">
      <c r="B605"/>
    </row>
    <row r="606" spans="2:2" x14ac:dyDescent="0.25">
      <c r="B606"/>
    </row>
    <row r="607" spans="2:2" x14ac:dyDescent="0.25">
      <c r="B607"/>
    </row>
    <row r="608" spans="2:2" x14ac:dyDescent="0.25">
      <c r="B608"/>
    </row>
    <row r="609" spans="2:2" x14ac:dyDescent="0.25">
      <c r="B609"/>
    </row>
    <row r="610" spans="2:2" x14ac:dyDescent="0.25">
      <c r="B610"/>
    </row>
    <row r="611" spans="2:2" x14ac:dyDescent="0.25">
      <c r="B611"/>
    </row>
    <row r="612" spans="2:2" x14ac:dyDescent="0.25">
      <c r="B612"/>
    </row>
    <row r="613" spans="2:2" x14ac:dyDescent="0.25">
      <c r="B613"/>
    </row>
    <row r="614" spans="2:2" x14ac:dyDescent="0.25">
      <c r="B614"/>
    </row>
    <row r="615" spans="2:2" x14ac:dyDescent="0.25">
      <c r="B615"/>
    </row>
    <row r="616" spans="2:2" x14ac:dyDescent="0.25">
      <c r="B616"/>
    </row>
    <row r="617" spans="2:2" x14ac:dyDescent="0.25">
      <c r="B617"/>
    </row>
    <row r="618" spans="2:2" x14ac:dyDescent="0.25">
      <c r="B618"/>
    </row>
    <row r="619" spans="2:2" x14ac:dyDescent="0.25">
      <c r="B619"/>
    </row>
    <row r="620" spans="2:2" x14ac:dyDescent="0.25">
      <c r="B620"/>
    </row>
    <row r="621" spans="2:2" x14ac:dyDescent="0.25">
      <c r="B621"/>
    </row>
    <row r="622" spans="2:2" x14ac:dyDescent="0.25">
      <c r="B622"/>
    </row>
    <row r="623" spans="2:2" x14ac:dyDescent="0.25">
      <c r="B623"/>
    </row>
    <row r="624" spans="2:2" x14ac:dyDescent="0.25">
      <c r="B624"/>
    </row>
    <row r="625" spans="2:2" x14ac:dyDescent="0.25">
      <c r="B625"/>
    </row>
    <row r="626" spans="2:2" x14ac:dyDescent="0.25">
      <c r="B626"/>
    </row>
    <row r="627" spans="2:2" x14ac:dyDescent="0.25">
      <c r="B627"/>
    </row>
    <row r="628" spans="2:2" x14ac:dyDescent="0.25">
      <c r="B628"/>
    </row>
    <row r="629" spans="2:2" x14ac:dyDescent="0.25">
      <c r="B629"/>
    </row>
    <row r="630" spans="2:2" x14ac:dyDescent="0.25">
      <c r="B630"/>
    </row>
    <row r="631" spans="2:2" x14ac:dyDescent="0.25">
      <c r="B631"/>
    </row>
    <row r="632" spans="2:2" x14ac:dyDescent="0.25">
      <c r="B632"/>
    </row>
    <row r="633" spans="2:2" x14ac:dyDescent="0.25">
      <c r="B633"/>
    </row>
    <row r="634" spans="2:2" x14ac:dyDescent="0.25">
      <c r="B634"/>
    </row>
    <row r="635" spans="2:2" x14ac:dyDescent="0.25">
      <c r="B635"/>
    </row>
    <row r="636" spans="2:2" x14ac:dyDescent="0.25">
      <c r="B636"/>
    </row>
    <row r="637" spans="2:2" x14ac:dyDescent="0.25">
      <c r="B637"/>
    </row>
    <row r="638" spans="2:2" x14ac:dyDescent="0.25">
      <c r="B638"/>
    </row>
    <row r="639" spans="2:2" x14ac:dyDescent="0.25">
      <c r="B639"/>
    </row>
    <row r="640" spans="2:2" x14ac:dyDescent="0.25">
      <c r="B640"/>
    </row>
    <row r="641" spans="2:2" x14ac:dyDescent="0.25">
      <c r="B641"/>
    </row>
    <row r="642" spans="2:2" x14ac:dyDescent="0.25">
      <c r="B642"/>
    </row>
    <row r="643" spans="2:2" x14ac:dyDescent="0.25">
      <c r="B643"/>
    </row>
    <row r="644" spans="2:2" x14ac:dyDescent="0.25">
      <c r="B644"/>
    </row>
    <row r="645" spans="2:2" x14ac:dyDescent="0.25">
      <c r="B645"/>
    </row>
    <row r="646" spans="2:2" x14ac:dyDescent="0.25">
      <c r="B646"/>
    </row>
    <row r="647" spans="2:2" x14ac:dyDescent="0.25">
      <c r="B647"/>
    </row>
    <row r="648" spans="2:2" x14ac:dyDescent="0.25">
      <c r="B648"/>
    </row>
    <row r="649" spans="2:2" x14ac:dyDescent="0.25">
      <c r="B649"/>
    </row>
    <row r="650" spans="2:2" x14ac:dyDescent="0.25">
      <c r="B650"/>
    </row>
    <row r="651" spans="2:2" x14ac:dyDescent="0.25">
      <c r="B651"/>
    </row>
    <row r="652" spans="2:2" x14ac:dyDescent="0.25">
      <c r="B652"/>
    </row>
    <row r="653" spans="2:2" x14ac:dyDescent="0.25">
      <c r="B653"/>
    </row>
    <row r="654" spans="2:2" x14ac:dyDescent="0.25">
      <c r="B654"/>
    </row>
    <row r="655" spans="2:2" x14ac:dyDescent="0.25">
      <c r="B655"/>
    </row>
    <row r="656" spans="2:2" x14ac:dyDescent="0.25">
      <c r="B656"/>
    </row>
    <row r="657" spans="2:2" x14ac:dyDescent="0.25">
      <c r="B657"/>
    </row>
    <row r="658" spans="2:2" x14ac:dyDescent="0.25">
      <c r="B658"/>
    </row>
    <row r="659" spans="2:2" x14ac:dyDescent="0.25">
      <c r="B659"/>
    </row>
    <row r="660" spans="2:2" x14ac:dyDescent="0.25">
      <c r="B660"/>
    </row>
    <row r="661" spans="2:2" x14ac:dyDescent="0.25">
      <c r="B661"/>
    </row>
    <row r="662" spans="2:2" x14ac:dyDescent="0.25">
      <c r="B662"/>
    </row>
    <row r="663" spans="2:2" x14ac:dyDescent="0.25">
      <c r="B663"/>
    </row>
    <row r="664" spans="2:2" x14ac:dyDescent="0.25">
      <c r="B664"/>
    </row>
    <row r="665" spans="2:2" x14ac:dyDescent="0.25">
      <c r="B665"/>
    </row>
    <row r="666" spans="2:2" x14ac:dyDescent="0.25">
      <c r="B666"/>
    </row>
    <row r="667" spans="2:2" x14ac:dyDescent="0.25">
      <c r="B667"/>
    </row>
    <row r="668" spans="2:2" x14ac:dyDescent="0.25">
      <c r="B668"/>
    </row>
    <row r="669" spans="2:2" x14ac:dyDescent="0.25">
      <c r="B669"/>
    </row>
    <row r="670" spans="2:2" x14ac:dyDescent="0.25">
      <c r="B670"/>
    </row>
    <row r="671" spans="2:2" x14ac:dyDescent="0.25">
      <c r="B671"/>
    </row>
    <row r="672" spans="2:2" x14ac:dyDescent="0.25">
      <c r="B672"/>
    </row>
    <row r="673" spans="2:2" x14ac:dyDescent="0.25">
      <c r="B673"/>
    </row>
    <row r="674" spans="2:2" x14ac:dyDescent="0.25">
      <c r="B674"/>
    </row>
    <row r="675" spans="2:2" x14ac:dyDescent="0.25">
      <c r="B675"/>
    </row>
    <row r="676" spans="2:2" x14ac:dyDescent="0.25">
      <c r="B676"/>
    </row>
    <row r="677" spans="2:2" x14ac:dyDescent="0.25">
      <c r="B677"/>
    </row>
    <row r="678" spans="2:2" x14ac:dyDescent="0.25">
      <c r="B678"/>
    </row>
    <row r="679" spans="2:2" x14ac:dyDescent="0.25">
      <c r="B679"/>
    </row>
    <row r="680" spans="2:2" x14ac:dyDescent="0.25">
      <c r="B680"/>
    </row>
    <row r="681" spans="2:2" x14ac:dyDescent="0.25">
      <c r="B681"/>
    </row>
    <row r="682" spans="2:2" x14ac:dyDescent="0.25">
      <c r="B682"/>
    </row>
    <row r="683" spans="2:2" x14ac:dyDescent="0.25">
      <c r="B683"/>
    </row>
    <row r="684" spans="2:2" x14ac:dyDescent="0.25">
      <c r="B684"/>
    </row>
    <row r="685" spans="2:2" x14ac:dyDescent="0.25">
      <c r="B685"/>
    </row>
    <row r="686" spans="2:2" x14ac:dyDescent="0.25">
      <c r="B686"/>
    </row>
    <row r="687" spans="2:2" x14ac:dyDescent="0.25">
      <c r="B687"/>
    </row>
    <row r="688" spans="2:2" x14ac:dyDescent="0.25">
      <c r="B688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693" spans="2:2" x14ac:dyDescent="0.25">
      <c r="B693"/>
    </row>
    <row r="694" spans="2:2" x14ac:dyDescent="0.25">
      <c r="B694"/>
    </row>
    <row r="695" spans="2:2" x14ac:dyDescent="0.25">
      <c r="B695"/>
    </row>
    <row r="696" spans="2:2" x14ac:dyDescent="0.25">
      <c r="B696"/>
    </row>
    <row r="697" spans="2:2" x14ac:dyDescent="0.25">
      <c r="B697"/>
    </row>
    <row r="698" spans="2:2" x14ac:dyDescent="0.25">
      <c r="B698"/>
    </row>
    <row r="699" spans="2:2" x14ac:dyDescent="0.25">
      <c r="B699"/>
    </row>
    <row r="700" spans="2:2" x14ac:dyDescent="0.25">
      <c r="B700"/>
    </row>
    <row r="701" spans="2:2" x14ac:dyDescent="0.25">
      <c r="B701"/>
    </row>
    <row r="702" spans="2:2" x14ac:dyDescent="0.25">
      <c r="B702"/>
    </row>
    <row r="703" spans="2:2" x14ac:dyDescent="0.25">
      <c r="B703"/>
    </row>
    <row r="704" spans="2:2" x14ac:dyDescent="0.25">
      <c r="B704"/>
    </row>
    <row r="705" spans="2:2" x14ac:dyDescent="0.25">
      <c r="B705"/>
    </row>
    <row r="706" spans="2:2" x14ac:dyDescent="0.25">
      <c r="B706"/>
    </row>
    <row r="707" spans="2:2" x14ac:dyDescent="0.25">
      <c r="B707"/>
    </row>
    <row r="708" spans="2:2" x14ac:dyDescent="0.25">
      <c r="B708"/>
    </row>
    <row r="709" spans="2:2" x14ac:dyDescent="0.25">
      <c r="B709"/>
    </row>
    <row r="710" spans="2:2" x14ac:dyDescent="0.25">
      <c r="B710"/>
    </row>
    <row r="711" spans="2:2" x14ac:dyDescent="0.25">
      <c r="B711"/>
    </row>
    <row r="712" spans="2:2" x14ac:dyDescent="0.25">
      <c r="B712"/>
    </row>
    <row r="713" spans="2:2" x14ac:dyDescent="0.25">
      <c r="B713"/>
    </row>
    <row r="714" spans="2:2" x14ac:dyDescent="0.25">
      <c r="B714"/>
    </row>
    <row r="715" spans="2:2" x14ac:dyDescent="0.25">
      <c r="B715"/>
    </row>
    <row r="716" spans="2:2" x14ac:dyDescent="0.25">
      <c r="B716"/>
    </row>
    <row r="717" spans="2:2" x14ac:dyDescent="0.25">
      <c r="B717"/>
    </row>
    <row r="718" spans="2:2" x14ac:dyDescent="0.25">
      <c r="B718"/>
    </row>
    <row r="719" spans="2:2" x14ac:dyDescent="0.25">
      <c r="B719"/>
    </row>
    <row r="720" spans="2:2" x14ac:dyDescent="0.25">
      <c r="B720"/>
    </row>
    <row r="721" spans="2:2" x14ac:dyDescent="0.25">
      <c r="B721"/>
    </row>
    <row r="722" spans="2:2" x14ac:dyDescent="0.25">
      <c r="B722"/>
    </row>
    <row r="723" spans="2:2" x14ac:dyDescent="0.25">
      <c r="B723"/>
    </row>
    <row r="724" spans="2:2" x14ac:dyDescent="0.25">
      <c r="B724"/>
    </row>
    <row r="725" spans="2:2" x14ac:dyDescent="0.25">
      <c r="B725"/>
    </row>
    <row r="726" spans="2:2" x14ac:dyDescent="0.25">
      <c r="B726"/>
    </row>
    <row r="727" spans="2:2" x14ac:dyDescent="0.25">
      <c r="B727"/>
    </row>
    <row r="728" spans="2:2" x14ac:dyDescent="0.25">
      <c r="B728"/>
    </row>
    <row r="729" spans="2:2" x14ac:dyDescent="0.25">
      <c r="B729"/>
    </row>
    <row r="730" spans="2:2" x14ac:dyDescent="0.25">
      <c r="B730"/>
    </row>
    <row r="731" spans="2:2" x14ac:dyDescent="0.25">
      <c r="B731"/>
    </row>
    <row r="732" spans="2:2" x14ac:dyDescent="0.25">
      <c r="B732"/>
    </row>
    <row r="733" spans="2:2" x14ac:dyDescent="0.25">
      <c r="B733"/>
    </row>
    <row r="734" spans="2:2" x14ac:dyDescent="0.25">
      <c r="B734"/>
    </row>
    <row r="735" spans="2:2" x14ac:dyDescent="0.25">
      <c r="B735"/>
    </row>
    <row r="736" spans="2:2" x14ac:dyDescent="0.25">
      <c r="B736"/>
    </row>
    <row r="737" spans="2:2" x14ac:dyDescent="0.25">
      <c r="B737"/>
    </row>
    <row r="738" spans="2:2" x14ac:dyDescent="0.25">
      <c r="B738"/>
    </row>
    <row r="739" spans="2:2" x14ac:dyDescent="0.25">
      <c r="B739"/>
    </row>
    <row r="740" spans="2:2" x14ac:dyDescent="0.25">
      <c r="B740"/>
    </row>
    <row r="741" spans="2:2" x14ac:dyDescent="0.25">
      <c r="B741"/>
    </row>
    <row r="742" spans="2:2" x14ac:dyDescent="0.25">
      <c r="B742"/>
    </row>
    <row r="743" spans="2:2" x14ac:dyDescent="0.25">
      <c r="B743"/>
    </row>
    <row r="744" spans="2:2" x14ac:dyDescent="0.25">
      <c r="B744"/>
    </row>
    <row r="745" spans="2:2" x14ac:dyDescent="0.25">
      <c r="B745"/>
    </row>
    <row r="746" spans="2:2" x14ac:dyDescent="0.25">
      <c r="B746"/>
    </row>
    <row r="747" spans="2:2" x14ac:dyDescent="0.25">
      <c r="B747"/>
    </row>
    <row r="748" spans="2:2" x14ac:dyDescent="0.25">
      <c r="B748"/>
    </row>
    <row r="749" spans="2:2" x14ac:dyDescent="0.25">
      <c r="B749"/>
    </row>
    <row r="750" spans="2:2" x14ac:dyDescent="0.25">
      <c r="B750"/>
    </row>
    <row r="751" spans="2:2" x14ac:dyDescent="0.25">
      <c r="B751"/>
    </row>
    <row r="752" spans="2:2" x14ac:dyDescent="0.25">
      <c r="B752"/>
    </row>
    <row r="753" spans="2:2" x14ac:dyDescent="0.25">
      <c r="B753"/>
    </row>
    <row r="754" spans="2:2" x14ac:dyDescent="0.25">
      <c r="B754"/>
    </row>
    <row r="755" spans="2:2" x14ac:dyDescent="0.25">
      <c r="B755"/>
    </row>
    <row r="756" spans="2:2" x14ac:dyDescent="0.25">
      <c r="B756"/>
    </row>
    <row r="757" spans="2:2" x14ac:dyDescent="0.25">
      <c r="B757"/>
    </row>
    <row r="758" spans="2:2" x14ac:dyDescent="0.25">
      <c r="B758"/>
    </row>
    <row r="759" spans="2:2" x14ac:dyDescent="0.25">
      <c r="B759"/>
    </row>
    <row r="760" spans="2:2" x14ac:dyDescent="0.25">
      <c r="B760"/>
    </row>
    <row r="761" spans="2:2" x14ac:dyDescent="0.25">
      <c r="B761"/>
    </row>
    <row r="762" spans="2:2" x14ac:dyDescent="0.25">
      <c r="B762"/>
    </row>
    <row r="763" spans="2:2" x14ac:dyDescent="0.25">
      <c r="B763"/>
    </row>
    <row r="764" spans="2:2" x14ac:dyDescent="0.25">
      <c r="B764"/>
    </row>
    <row r="765" spans="2:2" x14ac:dyDescent="0.25">
      <c r="B765"/>
    </row>
    <row r="766" spans="2:2" x14ac:dyDescent="0.25">
      <c r="B766"/>
    </row>
    <row r="767" spans="2:2" x14ac:dyDescent="0.25">
      <c r="B767"/>
    </row>
    <row r="768" spans="2:2" x14ac:dyDescent="0.25">
      <c r="B768"/>
    </row>
    <row r="769" spans="2:2" x14ac:dyDescent="0.25">
      <c r="B769"/>
    </row>
    <row r="770" spans="2:2" x14ac:dyDescent="0.25">
      <c r="B770"/>
    </row>
    <row r="771" spans="2:2" x14ac:dyDescent="0.25">
      <c r="B771"/>
    </row>
    <row r="772" spans="2:2" x14ac:dyDescent="0.25">
      <c r="B772"/>
    </row>
    <row r="773" spans="2:2" x14ac:dyDescent="0.25">
      <c r="B773"/>
    </row>
    <row r="774" spans="2:2" x14ac:dyDescent="0.25">
      <c r="B774"/>
    </row>
    <row r="775" spans="2:2" x14ac:dyDescent="0.25">
      <c r="B775"/>
    </row>
    <row r="776" spans="2:2" x14ac:dyDescent="0.25">
      <c r="B776"/>
    </row>
    <row r="777" spans="2:2" x14ac:dyDescent="0.25">
      <c r="B777"/>
    </row>
    <row r="778" spans="2:2" x14ac:dyDescent="0.25">
      <c r="B778"/>
    </row>
    <row r="779" spans="2:2" x14ac:dyDescent="0.25">
      <c r="B779"/>
    </row>
    <row r="780" spans="2:2" x14ac:dyDescent="0.25">
      <c r="B780"/>
    </row>
    <row r="781" spans="2:2" x14ac:dyDescent="0.25">
      <c r="B781"/>
    </row>
    <row r="782" spans="2:2" x14ac:dyDescent="0.25">
      <c r="B782"/>
    </row>
    <row r="783" spans="2:2" x14ac:dyDescent="0.25">
      <c r="B783"/>
    </row>
    <row r="784" spans="2:2" x14ac:dyDescent="0.25">
      <c r="B784"/>
    </row>
    <row r="785" spans="2:2" x14ac:dyDescent="0.25">
      <c r="B785"/>
    </row>
    <row r="786" spans="2:2" x14ac:dyDescent="0.25">
      <c r="B786"/>
    </row>
    <row r="787" spans="2:2" x14ac:dyDescent="0.25">
      <c r="B787"/>
    </row>
    <row r="788" spans="2:2" x14ac:dyDescent="0.25">
      <c r="B788"/>
    </row>
    <row r="789" spans="2:2" x14ac:dyDescent="0.25">
      <c r="B789"/>
    </row>
    <row r="790" spans="2:2" x14ac:dyDescent="0.25">
      <c r="B790"/>
    </row>
    <row r="791" spans="2:2" x14ac:dyDescent="0.25">
      <c r="B791"/>
    </row>
    <row r="792" spans="2:2" x14ac:dyDescent="0.25">
      <c r="B792"/>
    </row>
    <row r="793" spans="2:2" x14ac:dyDescent="0.25">
      <c r="B793"/>
    </row>
    <row r="794" spans="2:2" x14ac:dyDescent="0.25">
      <c r="B794"/>
    </row>
    <row r="795" spans="2:2" x14ac:dyDescent="0.25">
      <c r="B795"/>
    </row>
    <row r="796" spans="2:2" x14ac:dyDescent="0.25">
      <c r="B796"/>
    </row>
    <row r="797" spans="2:2" x14ac:dyDescent="0.25">
      <c r="B797"/>
    </row>
    <row r="798" spans="2:2" x14ac:dyDescent="0.25">
      <c r="B798"/>
    </row>
    <row r="799" spans="2:2" x14ac:dyDescent="0.25">
      <c r="B799"/>
    </row>
    <row r="800" spans="2:2" x14ac:dyDescent="0.25">
      <c r="B800"/>
    </row>
    <row r="801" spans="2:2" x14ac:dyDescent="0.25">
      <c r="B801"/>
    </row>
    <row r="802" spans="2:2" x14ac:dyDescent="0.25">
      <c r="B802"/>
    </row>
    <row r="803" spans="2:2" x14ac:dyDescent="0.25">
      <c r="B803"/>
    </row>
    <row r="804" spans="2:2" x14ac:dyDescent="0.25">
      <c r="B804"/>
    </row>
    <row r="805" spans="2:2" x14ac:dyDescent="0.25">
      <c r="B805"/>
    </row>
    <row r="806" spans="2:2" x14ac:dyDescent="0.25">
      <c r="B806"/>
    </row>
    <row r="807" spans="2:2" x14ac:dyDescent="0.25">
      <c r="B807"/>
    </row>
    <row r="808" spans="2:2" x14ac:dyDescent="0.25">
      <c r="B808"/>
    </row>
    <row r="809" spans="2:2" x14ac:dyDescent="0.25">
      <c r="B809"/>
    </row>
    <row r="810" spans="2:2" x14ac:dyDescent="0.25">
      <c r="B810"/>
    </row>
    <row r="811" spans="2:2" x14ac:dyDescent="0.25">
      <c r="B811"/>
    </row>
    <row r="812" spans="2:2" x14ac:dyDescent="0.25">
      <c r="B812"/>
    </row>
    <row r="813" spans="2:2" x14ac:dyDescent="0.25">
      <c r="B813"/>
    </row>
    <row r="814" spans="2:2" x14ac:dyDescent="0.25">
      <c r="B814"/>
    </row>
    <row r="815" spans="2:2" x14ac:dyDescent="0.25">
      <c r="B815"/>
    </row>
    <row r="816" spans="2:2" x14ac:dyDescent="0.25">
      <c r="B816"/>
    </row>
    <row r="817" spans="2:2" x14ac:dyDescent="0.25">
      <c r="B817"/>
    </row>
    <row r="818" spans="2:2" x14ac:dyDescent="0.25">
      <c r="B818"/>
    </row>
    <row r="819" spans="2:2" x14ac:dyDescent="0.25">
      <c r="B819"/>
    </row>
    <row r="820" spans="2:2" x14ac:dyDescent="0.25">
      <c r="B820"/>
    </row>
    <row r="821" spans="2:2" x14ac:dyDescent="0.25">
      <c r="B821"/>
    </row>
    <row r="822" spans="2:2" x14ac:dyDescent="0.25">
      <c r="B822"/>
    </row>
    <row r="823" spans="2:2" x14ac:dyDescent="0.25">
      <c r="B823"/>
    </row>
    <row r="824" spans="2:2" x14ac:dyDescent="0.25">
      <c r="B824"/>
    </row>
    <row r="825" spans="2:2" x14ac:dyDescent="0.25">
      <c r="B825"/>
    </row>
    <row r="826" spans="2:2" x14ac:dyDescent="0.25">
      <c r="B826"/>
    </row>
    <row r="827" spans="2:2" x14ac:dyDescent="0.25">
      <c r="B827"/>
    </row>
    <row r="828" spans="2:2" x14ac:dyDescent="0.25">
      <c r="B828"/>
    </row>
    <row r="829" spans="2:2" x14ac:dyDescent="0.25">
      <c r="B829"/>
    </row>
    <row r="830" spans="2:2" x14ac:dyDescent="0.25">
      <c r="B830"/>
    </row>
    <row r="831" spans="2:2" x14ac:dyDescent="0.25">
      <c r="B831"/>
    </row>
    <row r="832" spans="2:2" x14ac:dyDescent="0.25">
      <c r="B832"/>
    </row>
    <row r="833" spans="2:2" x14ac:dyDescent="0.25">
      <c r="B833"/>
    </row>
    <row r="834" spans="2:2" x14ac:dyDescent="0.25">
      <c r="B834"/>
    </row>
    <row r="835" spans="2:2" x14ac:dyDescent="0.25">
      <c r="B835"/>
    </row>
    <row r="836" spans="2:2" x14ac:dyDescent="0.25">
      <c r="B836"/>
    </row>
    <row r="837" spans="2:2" x14ac:dyDescent="0.25">
      <c r="B837"/>
    </row>
    <row r="838" spans="2:2" x14ac:dyDescent="0.25">
      <c r="B838"/>
    </row>
    <row r="839" spans="2:2" x14ac:dyDescent="0.25">
      <c r="B839"/>
    </row>
    <row r="840" spans="2:2" x14ac:dyDescent="0.25">
      <c r="B840"/>
    </row>
    <row r="841" spans="2:2" x14ac:dyDescent="0.25">
      <c r="B841"/>
    </row>
    <row r="842" spans="2:2" x14ac:dyDescent="0.25">
      <c r="B842"/>
    </row>
    <row r="843" spans="2:2" x14ac:dyDescent="0.25">
      <c r="B843"/>
    </row>
    <row r="844" spans="2:2" x14ac:dyDescent="0.25">
      <c r="B844"/>
    </row>
    <row r="845" spans="2:2" x14ac:dyDescent="0.25">
      <c r="B845"/>
    </row>
    <row r="846" spans="2:2" x14ac:dyDescent="0.25">
      <c r="B846"/>
    </row>
    <row r="847" spans="2:2" x14ac:dyDescent="0.25">
      <c r="B847"/>
    </row>
    <row r="848" spans="2:2" x14ac:dyDescent="0.25">
      <c r="B848"/>
    </row>
    <row r="849" spans="2:2" x14ac:dyDescent="0.25">
      <c r="B849"/>
    </row>
    <row r="850" spans="2:2" x14ac:dyDescent="0.25">
      <c r="B850"/>
    </row>
    <row r="851" spans="2:2" x14ac:dyDescent="0.25">
      <c r="B851"/>
    </row>
    <row r="852" spans="2:2" x14ac:dyDescent="0.25">
      <c r="B852"/>
    </row>
    <row r="853" spans="2:2" x14ac:dyDescent="0.25">
      <c r="B853"/>
    </row>
    <row r="854" spans="2:2" x14ac:dyDescent="0.25">
      <c r="B854"/>
    </row>
    <row r="855" spans="2:2" x14ac:dyDescent="0.25">
      <c r="B855"/>
    </row>
    <row r="856" spans="2:2" x14ac:dyDescent="0.25">
      <c r="B856"/>
    </row>
    <row r="857" spans="2:2" x14ac:dyDescent="0.25">
      <c r="B857"/>
    </row>
    <row r="858" spans="2:2" x14ac:dyDescent="0.25">
      <c r="B858"/>
    </row>
    <row r="859" spans="2:2" x14ac:dyDescent="0.25">
      <c r="B859"/>
    </row>
    <row r="860" spans="2:2" x14ac:dyDescent="0.25">
      <c r="B860"/>
    </row>
    <row r="861" spans="2:2" x14ac:dyDescent="0.25">
      <c r="B861"/>
    </row>
    <row r="862" spans="2:2" x14ac:dyDescent="0.25">
      <c r="B862"/>
    </row>
    <row r="863" spans="2:2" x14ac:dyDescent="0.25">
      <c r="B863"/>
    </row>
    <row r="864" spans="2:2" x14ac:dyDescent="0.25">
      <c r="B864"/>
    </row>
    <row r="865" spans="2:2" x14ac:dyDescent="0.25">
      <c r="B865"/>
    </row>
    <row r="866" spans="2:2" x14ac:dyDescent="0.25">
      <c r="B866"/>
    </row>
    <row r="867" spans="2:2" x14ac:dyDescent="0.25">
      <c r="B867"/>
    </row>
    <row r="868" spans="2:2" x14ac:dyDescent="0.25">
      <c r="B868"/>
    </row>
    <row r="869" spans="2:2" x14ac:dyDescent="0.25">
      <c r="B869"/>
    </row>
    <row r="870" spans="2:2" x14ac:dyDescent="0.25">
      <c r="B870"/>
    </row>
    <row r="871" spans="2:2" x14ac:dyDescent="0.25">
      <c r="B871"/>
    </row>
    <row r="872" spans="2:2" x14ac:dyDescent="0.25">
      <c r="B872"/>
    </row>
    <row r="873" spans="2:2" x14ac:dyDescent="0.25">
      <c r="B873"/>
    </row>
    <row r="874" spans="2:2" x14ac:dyDescent="0.25">
      <c r="B874"/>
    </row>
    <row r="875" spans="2:2" x14ac:dyDescent="0.25">
      <c r="B875"/>
    </row>
    <row r="876" spans="2:2" x14ac:dyDescent="0.25">
      <c r="B876"/>
    </row>
    <row r="877" spans="2:2" x14ac:dyDescent="0.25">
      <c r="B877"/>
    </row>
    <row r="878" spans="2:2" x14ac:dyDescent="0.25">
      <c r="B878"/>
    </row>
    <row r="879" spans="2:2" x14ac:dyDescent="0.25">
      <c r="B879"/>
    </row>
    <row r="880" spans="2:2" x14ac:dyDescent="0.25">
      <c r="B880"/>
    </row>
    <row r="881" spans="2:2" x14ac:dyDescent="0.25">
      <c r="B881"/>
    </row>
    <row r="882" spans="2:2" x14ac:dyDescent="0.25">
      <c r="B882"/>
    </row>
    <row r="883" spans="2:2" x14ac:dyDescent="0.25">
      <c r="B883"/>
    </row>
    <row r="884" spans="2:2" x14ac:dyDescent="0.25">
      <c r="B884"/>
    </row>
    <row r="885" spans="2:2" x14ac:dyDescent="0.25">
      <c r="B885"/>
    </row>
    <row r="886" spans="2:2" x14ac:dyDescent="0.25">
      <c r="B886"/>
    </row>
    <row r="887" spans="2:2" x14ac:dyDescent="0.25">
      <c r="B887"/>
    </row>
    <row r="888" spans="2:2" x14ac:dyDescent="0.25">
      <c r="B888"/>
    </row>
    <row r="889" spans="2:2" x14ac:dyDescent="0.25">
      <c r="B889"/>
    </row>
    <row r="890" spans="2:2" x14ac:dyDescent="0.25">
      <c r="B890"/>
    </row>
    <row r="891" spans="2:2" x14ac:dyDescent="0.25">
      <c r="B891"/>
    </row>
    <row r="892" spans="2:2" x14ac:dyDescent="0.25">
      <c r="B892"/>
    </row>
    <row r="893" spans="2:2" x14ac:dyDescent="0.25">
      <c r="B893"/>
    </row>
    <row r="894" spans="2:2" x14ac:dyDescent="0.25">
      <c r="B894"/>
    </row>
    <row r="895" spans="2:2" x14ac:dyDescent="0.25">
      <c r="B895"/>
    </row>
    <row r="896" spans="2:2" x14ac:dyDescent="0.25">
      <c r="B896"/>
    </row>
    <row r="897" spans="2:2" x14ac:dyDescent="0.25">
      <c r="B897"/>
    </row>
    <row r="898" spans="2:2" x14ac:dyDescent="0.25">
      <c r="B898"/>
    </row>
    <row r="899" spans="2:2" x14ac:dyDescent="0.25">
      <c r="B899"/>
    </row>
    <row r="900" spans="2:2" x14ac:dyDescent="0.25">
      <c r="B900"/>
    </row>
    <row r="901" spans="2:2" x14ac:dyDescent="0.25">
      <c r="B901"/>
    </row>
    <row r="902" spans="2:2" x14ac:dyDescent="0.25">
      <c r="B902"/>
    </row>
    <row r="903" spans="2:2" x14ac:dyDescent="0.25">
      <c r="B903"/>
    </row>
    <row r="904" spans="2:2" x14ac:dyDescent="0.25">
      <c r="B904"/>
    </row>
    <row r="905" spans="2:2" x14ac:dyDescent="0.25">
      <c r="B905"/>
    </row>
    <row r="906" spans="2:2" x14ac:dyDescent="0.25">
      <c r="B906"/>
    </row>
    <row r="907" spans="2:2" x14ac:dyDescent="0.25">
      <c r="B907"/>
    </row>
    <row r="908" spans="2:2" x14ac:dyDescent="0.25">
      <c r="B908"/>
    </row>
    <row r="909" spans="2:2" x14ac:dyDescent="0.25">
      <c r="B90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FICHA13_NOM</vt:lpstr>
      <vt:lpstr>CONSOL</vt:lpstr>
      <vt:lpstr>quitar dupli</vt:lpstr>
      <vt:lpstr>COD_UNICO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Flores Pucho</dc:creator>
  <cp:lastModifiedBy>Andre Valentin Coral Loli</cp:lastModifiedBy>
  <dcterms:created xsi:type="dcterms:W3CDTF">2015-06-05T18:19:34Z</dcterms:created>
  <dcterms:modified xsi:type="dcterms:W3CDTF">2025-01-20T18:03:51Z</dcterms:modified>
</cp:coreProperties>
</file>