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1. PRODUCCION DE SERVICIOS\1.PRODUCCION DE SERVICIOS\2025\12 - DICIEMBRE\"/>
    </mc:Choice>
  </mc:AlternateContent>
  <bookViews>
    <workbookView xWindow="0" yWindow="0" windowWidth="24000" windowHeight="9600" tabRatio="753"/>
  </bookViews>
  <sheets>
    <sheet name="Ficha18_Rendimiento_SaludMental" sheetId="1" r:id="rId1"/>
    <sheet name="BASE" sheetId="4" r:id="rId2"/>
    <sheet name="imagenFicha18" sheetId="3" r:id="rId3"/>
  </sheets>
  <definedNames>
    <definedName name="_xlnm._FilterDatabase" localSheetId="1" hidden="1">BASE!$A$5:$L$5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E7" i="1" l="1"/>
  <c r="D146" i="4" l="1"/>
  <c r="D147" i="4"/>
  <c r="D148" i="4"/>
  <c r="D149" i="4"/>
  <c r="D150" i="4"/>
  <c r="D151" i="4"/>
  <c r="D152" i="4"/>
  <c r="D153" i="4"/>
  <c r="D154" i="4"/>
  <c r="D155" i="4"/>
  <c r="D123" i="4" l="1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06" i="4" l="1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05" i="4"/>
  <c r="D85" i="4" l="1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84" i="4" l="1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T7" i="1" l="1"/>
  <c r="Q7" i="1"/>
  <c r="B20" i="1" l="1"/>
  <c r="C20" i="1"/>
  <c r="AO20" i="1"/>
  <c r="AL20" i="1" l="1"/>
  <c r="AI20" i="1" l="1"/>
  <c r="AO7" i="1" l="1"/>
  <c r="AL7" i="1"/>
  <c r="AI7" i="1"/>
  <c r="AF7" i="1"/>
  <c r="AC7" i="1"/>
  <c r="Z7" i="1"/>
  <c r="W7" i="1"/>
  <c r="N7" i="1"/>
  <c r="K7" i="1"/>
  <c r="H7" i="1"/>
  <c r="AF20" i="1" l="1"/>
  <c r="AC20" i="1"/>
  <c r="Z20" i="1"/>
  <c r="W20" i="1"/>
  <c r="T20" i="1"/>
  <c r="Q20" i="1"/>
  <c r="N20" i="1"/>
  <c r="K20" i="1"/>
  <c r="H20" i="1"/>
  <c r="D20" i="1" l="1"/>
  <c r="B7" i="1" l="1"/>
  <c r="D7" i="1" s="1"/>
</calcChain>
</file>

<file path=xl/comments1.xml><?xml version="1.0" encoding="utf-8"?>
<comments xmlns="http://schemas.openxmlformats.org/spreadsheetml/2006/main">
  <authors>
    <author>Juan Carlos Liviapoma Pacheco</author>
  </authors>
  <commentList>
    <comment ref="J7" authorId="0" shapeId="0">
      <text>
        <r>
          <rPr>
            <b/>
            <sz val="11"/>
            <color indexed="81"/>
            <rFont val="Tahoma"/>
            <family val="2"/>
          </rPr>
          <t>MES ENERO= 14 +
MES FEBRERO= 22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7" authorId="0" shapeId="0">
      <text>
        <r>
          <rPr>
            <b/>
            <sz val="11"/>
            <color indexed="81"/>
            <rFont val="Tahoma"/>
            <family val="2"/>
          </rPr>
          <t>MES ENERO = 14 +
MES FEBRERO = 22 +
MES MARZO = 21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7" authorId="0" shapeId="0">
      <text>
        <r>
          <rPr>
            <b/>
            <sz val="11"/>
            <color indexed="81"/>
            <rFont val="Tahoma"/>
            <family val="2"/>
          </rPr>
          <t>MES ENERO = 14 +
MES FEBRERO = 22 +
MES MARZO = 21 +
MES ABRIL = 22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7" authorId="0" shapeId="0">
      <text>
        <r>
          <rPr>
            <b/>
            <sz val="11"/>
            <color indexed="81"/>
            <rFont val="Tahoma"/>
            <family val="2"/>
          </rPr>
          <t>MES ENERO = 14 +
MES FEBRERO = 22 +
MES MARZO = 21 +
MES ABRIL = 22 +
MES MAYO = 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7" authorId="0" shapeId="0">
      <text>
        <r>
          <rPr>
            <b/>
            <sz val="11"/>
            <color indexed="81"/>
            <rFont val="Tahoma"/>
            <family val="2"/>
          </rPr>
          <t>MES ENERO = 14 +
MES FEBRERO = 22 +
MES MARZO = 21 +
MES ABRIL = 22 +
MES MAYO = 20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1"/>
            <color indexed="81"/>
            <rFont val="Tahoma"/>
            <family val="2"/>
          </rPr>
          <t>MES JUNIO = 18</t>
        </r>
      </text>
    </comment>
    <comment ref="Y7" authorId="0" shapeId="0">
      <text>
        <r>
          <rPr>
            <b/>
            <sz val="11"/>
            <color indexed="81"/>
            <rFont val="Tahoma"/>
            <family val="2"/>
          </rPr>
          <t>MES ENERO = 14 +
MES FEBRERO = 22 +
MES MARZO = 21 +
MES ABRIL = 22 +
MES MAYO = 20 +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1"/>
            <color indexed="81"/>
            <rFont val="Tahoma"/>
            <family val="2"/>
          </rPr>
          <t>MES JUNIO = 18 +
MES JULIO = 23</t>
        </r>
      </text>
    </comment>
    <comment ref="AB7" authorId="0" shapeId="0">
      <text>
        <r>
          <rPr>
            <b/>
            <sz val="11"/>
            <color indexed="81"/>
            <rFont val="Tahoma"/>
            <family val="2"/>
          </rPr>
          <t>MES ENERO = 14 +
MES FEBRERO = 22 +
MES MARZO = 21 +
MES ABRIL = 22 +
MES MAYO = 20 +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1"/>
            <color indexed="81"/>
            <rFont val="Tahoma"/>
            <family val="2"/>
          </rPr>
          <t>MES JUNIO = 18 +
MES JULIO = 23 +
MES AGOSTO = 10</t>
        </r>
      </text>
    </comment>
    <comment ref="AE7" authorId="0" shapeId="0">
      <text>
        <r>
          <rPr>
            <b/>
            <sz val="11"/>
            <color indexed="81"/>
            <rFont val="Tahoma"/>
            <family val="2"/>
          </rPr>
          <t>MES ENERO = 14 +
MES FEBRERO = 22 +
MES MARZO = 21 +
MES ABRIL = 22 +
MES MAYO = 20 +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1"/>
            <color indexed="81"/>
            <rFont val="Tahoma"/>
            <family val="2"/>
          </rPr>
          <t>MES JUNIO = 18 +
MES JULIO = 23 +
MES AGOSTO = 10 +
MES SETIEMBRE = 21</t>
        </r>
      </text>
    </comment>
    <comment ref="AH7" authorId="0" shapeId="0">
      <text>
        <r>
          <rPr>
            <b/>
            <sz val="11"/>
            <color indexed="81"/>
            <rFont val="Tahoma"/>
            <family val="2"/>
          </rPr>
          <t>MES ENERO = 14 +
MES FEBRERO = 22 +
MES MARZO = 21 +
MES ABRIL = 22 +
MES MAYO = 20 +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1"/>
            <color indexed="81"/>
            <rFont val="Tahoma"/>
            <family val="2"/>
          </rPr>
          <t>MES JUNIO = 18 +
MES JULIO = 23 +
MES AGOSTO = 10 +
MES SETIEMBRE = 21+
MES OCTUBRE = 34</t>
        </r>
      </text>
    </comment>
    <comment ref="AK7" authorId="0" shapeId="0">
      <text>
        <r>
          <rPr>
            <b/>
            <sz val="11"/>
            <color indexed="81"/>
            <rFont val="Tahoma"/>
            <family val="2"/>
          </rPr>
          <t>MES ENERO = 14 +
MES FEBRERO = 22 +
MES MARZO = 21 +
MES ABRIL = 22 +
MES MAYO = 20 +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1"/>
            <color indexed="81"/>
            <rFont val="Tahoma"/>
            <family val="2"/>
          </rPr>
          <t>MES JUNIO = 18 +
MES JULIO = 23 +
MES AGOSTO = 10 +
MES SETIEMBRE = 21+
MES OCTUBRE = 34 +
MES NOVIEMBRE = 22</t>
        </r>
      </text>
    </comment>
    <comment ref="AN7" authorId="0" shapeId="0">
      <text>
        <r>
          <rPr>
            <b/>
            <sz val="11"/>
            <color indexed="81"/>
            <rFont val="Tahoma"/>
            <family val="2"/>
          </rPr>
          <t>MES ENERO = 14 +
MES FEBRERO = 22 +
MES MARZO = 21 +
MES ABRIL = 22 +
MES MAYO = 20 +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1"/>
            <color indexed="81"/>
            <rFont val="Tahoma"/>
            <family val="2"/>
          </rPr>
          <t>MES JUNIO = 18 +
MES JULIO = 23 +
MES AGOSTO = 10 +
MES SETIEMBRE = 21+
MES OCTUBRE = 34 +
MES NOVIEMBRE = 22 +
MES DICIEMBRE = 40 +</t>
        </r>
      </text>
    </comment>
  </commentList>
</comments>
</file>

<file path=xl/sharedStrings.xml><?xml version="1.0" encoding="utf-8"?>
<sst xmlns="http://schemas.openxmlformats.org/spreadsheetml/2006/main" count="848" uniqueCount="319">
  <si>
    <t>HOSPITALES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</si>
  <si>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</si>
  <si>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</si>
  <si>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</si>
  <si>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</si>
  <si>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</si>
  <si>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</si>
  <si>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</si>
  <si>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</si>
  <si>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</si>
  <si>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</si>
  <si>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</si>
  <si>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Setiembre</t>
  </si>
  <si>
    <t>TOTAL</t>
  </si>
  <si>
    <t>Logro esperado=&gt;</t>
  </si>
  <si>
    <t>DENOMINADOR</t>
  </si>
  <si>
    <t>NUMERADOR</t>
  </si>
  <si>
    <t>INDICADOR</t>
  </si>
  <si>
    <t>ENERO</t>
  </si>
  <si>
    <t>FEBRERO</t>
  </si>
  <si>
    <t>MINSA</t>
  </si>
  <si>
    <t>MARZO</t>
  </si>
  <si>
    <t>Periodo de Evaluación:</t>
  </si>
  <si>
    <t>Fuente de Datos:</t>
  </si>
  <si>
    <t>ABRIL</t>
  </si>
  <si>
    <t>MAYO</t>
  </si>
  <si>
    <t>JUNIO</t>
  </si>
  <si>
    <t>JULIO</t>
  </si>
  <si>
    <t>AGOSTO</t>
  </si>
  <si>
    <t>SETIEMBRE</t>
  </si>
  <si>
    <t>OCTUBRE</t>
  </si>
  <si>
    <t>https://app.powerbi.com/view?r=eyJrIjoiZDRmNWZhYTYtYjA0Mi00N2FhLWI4ODQtMWI0NjdkNDIwNDc5IiwidCI6Ijc5MDVjMWZjLTkzM2MtNDUyYS04YjgzLWIyZTU2NDU1ZDE2YSIsImMiOjR9</t>
  </si>
  <si>
    <t>NOVIEMBRE</t>
  </si>
  <si>
    <t>DICIEMBRE</t>
  </si>
  <si>
    <t>FICHA N°18: RENDIMIENTO CAMA EN UNIDADES DE HOSPITALIZACION DE SALUD MENTAL Y ADICIONES EN HOSPITALES</t>
  </si>
  <si>
    <t>Camas disponibles para la atención de salud mental en la UHSMA durante el año 2025</t>
  </si>
  <si>
    <t>Egresos hospitalarios en la UHSMA durante el año 2025.</t>
  </si>
  <si>
    <t>Rendimiento cama en Unidades de Hospitalización de Salud Mental y Adicciones (UHSMA) en hospitales.</t>
  </si>
  <si>
    <t xml:space="preserve">     HOSP. DANIEL A.CARRION ( III-1 )</t>
  </si>
  <si>
    <t>INDICADOR DE GESTION 2025</t>
  </si>
  <si>
    <t>FICHA 18: RENDIMIENTO CAMA EN UNIDADES DE HOSPITALIZACION DE SALUD MENTAL Y ADICIONES EN HOSPITALES</t>
  </si>
  <si>
    <t xml:space="preserve">NOMINAL  DE INDICADOR DE GESTION </t>
  </si>
  <si>
    <t>renaes</t>
  </si>
  <si>
    <t>fecha_ingreso</t>
  </si>
  <si>
    <t>fecha_egreso</t>
  </si>
  <si>
    <t>MES</t>
  </si>
  <si>
    <t>total_estancia</t>
  </si>
  <si>
    <t>condicion</t>
  </si>
  <si>
    <t>dx1</t>
  </si>
  <si>
    <t>dx2</t>
  </si>
  <si>
    <t>dx3</t>
  </si>
  <si>
    <t>dx4</t>
  </si>
  <si>
    <t xml:space="preserve">M490 </t>
  </si>
  <si>
    <t xml:space="preserve">F112 </t>
  </si>
  <si>
    <t xml:space="preserve">B24X </t>
  </si>
  <si>
    <t xml:space="preserve">F444 </t>
  </si>
  <si>
    <t xml:space="preserve">J159 </t>
  </si>
  <si>
    <t xml:space="preserve">F848 </t>
  </si>
  <si>
    <t xml:space="preserve">F789 </t>
  </si>
  <si>
    <t xml:space="preserve">J849 </t>
  </si>
  <si>
    <t xml:space="preserve">F117 </t>
  </si>
  <si>
    <t xml:space="preserve">M869 </t>
  </si>
  <si>
    <t xml:space="preserve">F840 </t>
  </si>
  <si>
    <t xml:space="preserve">F609 </t>
  </si>
  <si>
    <t xml:space="preserve">F321 </t>
  </si>
  <si>
    <t xml:space="preserve">F809 </t>
  </si>
  <si>
    <t xml:space="preserve">R451 </t>
  </si>
  <si>
    <t xml:space="preserve">F841 </t>
  </si>
  <si>
    <t xml:space="preserve">N870 </t>
  </si>
  <si>
    <t xml:space="preserve">F330 </t>
  </si>
  <si>
    <t xml:space="preserve">F660 </t>
  </si>
  <si>
    <t xml:space="preserve">K810 </t>
  </si>
  <si>
    <t xml:space="preserve">D728 </t>
  </si>
  <si>
    <t xml:space="preserve">F200 </t>
  </si>
  <si>
    <t xml:space="preserve">F603 </t>
  </si>
  <si>
    <t xml:space="preserve">X840 </t>
  </si>
  <si>
    <t xml:space="preserve">F421 </t>
  </si>
  <si>
    <t xml:space="preserve">F323 </t>
  </si>
  <si>
    <t xml:space="preserve">F209 </t>
  </si>
  <si>
    <t xml:space="preserve">K801 </t>
  </si>
  <si>
    <t xml:space="preserve">C165 </t>
  </si>
  <si>
    <t xml:space="preserve">F933 </t>
  </si>
  <si>
    <t xml:space="preserve">R42X </t>
  </si>
  <si>
    <t xml:space="preserve">F801 </t>
  </si>
  <si>
    <t xml:space="preserve">F940 </t>
  </si>
  <si>
    <t xml:space="preserve">R100 </t>
  </si>
  <si>
    <t xml:space="preserve">K920 </t>
  </si>
  <si>
    <t xml:space="preserve">F100 </t>
  </si>
  <si>
    <t xml:space="preserve">M171 </t>
  </si>
  <si>
    <t xml:space="preserve">F849 </t>
  </si>
  <si>
    <t xml:space="preserve">S721 </t>
  </si>
  <si>
    <t xml:space="preserve">D649 </t>
  </si>
  <si>
    <t xml:space="preserve">F03X </t>
  </si>
  <si>
    <t xml:space="preserve">N40X </t>
  </si>
  <si>
    <t xml:space="preserve">N200 </t>
  </si>
  <si>
    <t xml:space="preserve">G400 </t>
  </si>
  <si>
    <t xml:space="preserve">F132 </t>
  </si>
  <si>
    <t xml:space="preserve">F700 </t>
  </si>
  <si>
    <t xml:space="preserve">I10X </t>
  </si>
  <si>
    <t xml:space="preserve">F412 </t>
  </si>
  <si>
    <t xml:space="preserve">R15X </t>
  </si>
  <si>
    <t xml:space="preserve">R042 </t>
  </si>
  <si>
    <t xml:space="preserve">F29X </t>
  </si>
  <si>
    <t xml:space="preserve">F919 </t>
  </si>
  <si>
    <t xml:space="preserve">F388 </t>
  </si>
  <si>
    <t xml:space="preserve">F193 </t>
  </si>
  <si>
    <t xml:space="preserve">F329 </t>
  </si>
  <si>
    <t xml:space="preserve">N939 </t>
  </si>
  <si>
    <t xml:space="preserve">O990 </t>
  </si>
  <si>
    <t xml:space="preserve">F258 </t>
  </si>
  <si>
    <t xml:space="preserve">F318 </t>
  </si>
  <si>
    <t xml:space="preserve">F103 </t>
  </si>
  <si>
    <t xml:space="preserve">S720 </t>
  </si>
  <si>
    <t xml:space="preserve">F419 </t>
  </si>
  <si>
    <t xml:space="preserve">F199 </t>
  </si>
  <si>
    <t xml:space="preserve">R33X </t>
  </si>
  <si>
    <t xml:space="preserve">F059 </t>
  </si>
  <si>
    <t xml:space="preserve">S026 </t>
  </si>
  <si>
    <t xml:space="preserve">F431 </t>
  </si>
  <si>
    <t xml:space="preserve">F432 </t>
  </si>
  <si>
    <t xml:space="preserve">F601 </t>
  </si>
  <si>
    <t xml:space="preserve">F331 </t>
  </si>
  <si>
    <t xml:space="preserve">F061 </t>
  </si>
  <si>
    <t xml:space="preserve">F803 </t>
  </si>
  <si>
    <t xml:space="preserve">F259 </t>
  </si>
  <si>
    <t xml:space="preserve">F152 </t>
  </si>
  <si>
    <t xml:space="preserve">A673 </t>
  </si>
  <si>
    <t xml:space="preserve">A970 </t>
  </si>
  <si>
    <t xml:space="preserve">F119 </t>
  </si>
  <si>
    <t xml:space="preserve">K929 </t>
  </si>
  <si>
    <t xml:space="preserve">D509 </t>
  </si>
  <si>
    <t xml:space="preserve">L732 </t>
  </si>
  <si>
    <t xml:space="preserve">F067 </t>
  </si>
  <si>
    <t xml:space="preserve">      NAC. DANIEL A. CARRION</t>
  </si>
  <si>
    <t>Fuente: SEEM</t>
  </si>
  <si>
    <t>Fuente: DIGIESP</t>
  </si>
  <si>
    <t xml:space="preserve">O211 </t>
  </si>
  <si>
    <t xml:space="preserve">F411 </t>
  </si>
  <si>
    <t xml:space="preserve">C539 </t>
  </si>
  <si>
    <t xml:space="preserve">F204 </t>
  </si>
  <si>
    <t xml:space="preserve">F102 </t>
  </si>
  <si>
    <t xml:space="preserve">D849 </t>
  </si>
  <si>
    <t xml:space="preserve">F82X </t>
  </si>
  <si>
    <t xml:space="preserve">F989 </t>
  </si>
  <si>
    <t xml:space="preserve">R55X </t>
  </si>
  <si>
    <t xml:space="preserve">L022 </t>
  </si>
  <si>
    <t xml:space="preserve">F009 </t>
  </si>
  <si>
    <t xml:space="preserve">F105 </t>
  </si>
  <si>
    <t xml:space="preserve">E055 </t>
  </si>
  <si>
    <t xml:space="preserve">J189 </t>
  </si>
  <si>
    <t>SETIPRESS - SUSALUD</t>
  </si>
  <si>
    <t xml:space="preserve">F710 </t>
  </si>
  <si>
    <t xml:space="preserve">F050 </t>
  </si>
  <si>
    <t xml:space="preserve">F608 </t>
  </si>
  <si>
    <t xml:space="preserve">F202 </t>
  </si>
  <si>
    <t xml:space="preserve">E141 </t>
  </si>
  <si>
    <t xml:space="preserve">F83X </t>
  </si>
  <si>
    <t xml:space="preserve">Q753 </t>
  </si>
  <si>
    <t xml:space="preserve">F101 </t>
  </si>
  <si>
    <t xml:space="preserve">G401 </t>
  </si>
  <si>
    <t xml:space="preserve">I639 </t>
  </si>
  <si>
    <t xml:space="preserve">G409 </t>
  </si>
  <si>
    <t xml:space="preserve">N390 </t>
  </si>
  <si>
    <t xml:space="preserve">H543 </t>
  </si>
  <si>
    <t xml:space="preserve">F790 </t>
  </si>
  <si>
    <r>
      <rPr>
        <b/>
        <sz val="14"/>
        <color rgb="FFFF0000"/>
        <rFont val="Calibri"/>
        <family val="2"/>
        <scheme val="minor"/>
      </rPr>
      <t xml:space="preserve">OBSERVACION: </t>
    </r>
    <r>
      <rPr>
        <b/>
        <sz val="14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/>
    </r>
  </si>
  <si>
    <t xml:space="preserve">  MINSA MENCIONA QUE ACTUALMENTE LA CANTIDAD DE CAMAS ES DE 15  DISPONIBLES EN UHSMA EN EL HNDAC</t>
  </si>
  <si>
    <t xml:space="preserve">  EGRESOS MINIMO AL AÑO = 225</t>
  </si>
  <si>
    <t xml:space="preserve">K623 </t>
  </si>
  <si>
    <t xml:space="preserve">O902 </t>
  </si>
  <si>
    <t xml:space="preserve">O101 </t>
  </si>
  <si>
    <t xml:space="preserve">Z540 </t>
  </si>
  <si>
    <t xml:space="preserve">F320 </t>
  </si>
  <si>
    <t xml:space="preserve">Q283 </t>
  </si>
  <si>
    <t xml:space="preserve">I509 </t>
  </si>
  <si>
    <t xml:space="preserve">F449 </t>
  </si>
  <si>
    <t xml:space="preserve">F019 </t>
  </si>
  <si>
    <t xml:space="preserve">M100 </t>
  </si>
  <si>
    <t xml:space="preserve">L031 </t>
  </si>
  <si>
    <t xml:space="preserve">F239 </t>
  </si>
  <si>
    <t xml:space="preserve">F719 </t>
  </si>
  <si>
    <t xml:space="preserve">F001 </t>
  </si>
  <si>
    <t xml:space="preserve">J449 </t>
  </si>
  <si>
    <t xml:space="preserve">F192 </t>
  </si>
  <si>
    <t xml:space="preserve">F453 </t>
  </si>
  <si>
    <t xml:space="preserve">F639 </t>
  </si>
  <si>
    <t xml:space="preserve">F142 </t>
  </si>
  <si>
    <t xml:space="preserve">F339 </t>
  </si>
  <si>
    <t xml:space="preserve">F410 </t>
  </si>
  <si>
    <t xml:space="preserve">F502 </t>
  </si>
  <si>
    <t xml:space="preserve">G406 </t>
  </si>
  <si>
    <t xml:space="preserve">E222 </t>
  </si>
  <si>
    <t xml:space="preserve">F311 </t>
  </si>
  <si>
    <t xml:space="preserve">F109 </t>
  </si>
  <si>
    <t xml:space="preserve">F172 </t>
  </si>
  <si>
    <t xml:space="preserve">K811 </t>
  </si>
  <si>
    <t xml:space="preserve">F322 </t>
  </si>
  <si>
    <t xml:space="preserve">N308 </t>
  </si>
  <si>
    <t xml:space="preserve">X849 </t>
  </si>
  <si>
    <t xml:space="preserve">J069 </t>
  </si>
  <si>
    <t xml:space="preserve">E110 </t>
  </si>
  <si>
    <t xml:space="preserve">F450 </t>
  </si>
  <si>
    <t xml:space="preserve">M163 </t>
  </si>
  <si>
    <t xml:space="preserve">N811 </t>
  </si>
  <si>
    <t xml:space="preserve">J961 </t>
  </si>
  <si>
    <t xml:space="preserve">Z950 </t>
  </si>
  <si>
    <t xml:space="preserve">F952 </t>
  </si>
  <si>
    <t xml:space="preserve">J370 </t>
  </si>
  <si>
    <t xml:space="preserve">Q900 </t>
  </si>
  <si>
    <t xml:space="preserve">E660 </t>
  </si>
  <si>
    <t xml:space="preserve">J341 </t>
  </si>
  <si>
    <t xml:space="preserve">G040 </t>
  </si>
  <si>
    <t xml:space="preserve">F929 </t>
  </si>
  <si>
    <t xml:space="preserve">N812 </t>
  </si>
  <si>
    <t xml:space="preserve">C710 </t>
  </si>
  <si>
    <t xml:space="preserve">F447 </t>
  </si>
  <si>
    <t xml:space="preserve">F201 </t>
  </si>
  <si>
    <t xml:space="preserve">G432 </t>
  </si>
  <si>
    <t xml:space="preserve">G934 </t>
  </si>
  <si>
    <t xml:space="preserve">F120 </t>
  </si>
  <si>
    <t xml:space="preserve">E512 </t>
  </si>
  <si>
    <t>% Avance</t>
  </si>
  <si>
    <t xml:space="preserve">F110 </t>
  </si>
  <si>
    <t xml:space="preserve">C64X </t>
  </si>
  <si>
    <t xml:space="preserve">S819 </t>
  </si>
  <si>
    <t xml:space="preserve">S722 </t>
  </si>
  <si>
    <t xml:space="preserve">M795 </t>
  </si>
  <si>
    <t xml:space="preserve">E149 </t>
  </si>
  <si>
    <t xml:space="preserve">A150 </t>
  </si>
  <si>
    <t xml:space="preserve">T594 </t>
  </si>
  <si>
    <t xml:space="preserve">F920 </t>
  </si>
  <si>
    <t xml:space="preserve">T424 </t>
  </si>
  <si>
    <t xml:space="preserve">X600 </t>
  </si>
  <si>
    <t xml:space="preserve">G318 </t>
  </si>
  <si>
    <t xml:space="preserve">G403 </t>
  </si>
  <si>
    <t xml:space="preserve">I210 </t>
  </si>
  <si>
    <t xml:space="preserve">F128 </t>
  </si>
  <si>
    <t xml:space="preserve">J459 </t>
  </si>
  <si>
    <t xml:space="preserve">J129 </t>
  </si>
  <si>
    <t xml:space="preserve">K210 </t>
  </si>
  <si>
    <t xml:space="preserve">C833 </t>
  </si>
  <si>
    <t xml:space="preserve">G049 </t>
  </si>
  <si>
    <t xml:space="preserve">F720 </t>
  </si>
  <si>
    <t xml:space="preserve">N301 </t>
  </si>
  <si>
    <t xml:space="preserve">R458 </t>
  </si>
  <si>
    <t xml:space="preserve">T600 </t>
  </si>
  <si>
    <t xml:space="preserve">S219 </t>
  </si>
  <si>
    <t xml:space="preserve">F440 </t>
  </si>
  <si>
    <t xml:space="preserve">M621 </t>
  </si>
  <si>
    <t xml:space="preserve">E119 </t>
  </si>
  <si>
    <t xml:space="preserve">J450 </t>
  </si>
  <si>
    <t xml:space="preserve">F104 </t>
  </si>
  <si>
    <t xml:space="preserve">J46X </t>
  </si>
  <si>
    <t xml:space="preserve">Q512 </t>
  </si>
  <si>
    <t xml:space="preserve">N739 </t>
  </si>
  <si>
    <t xml:space="preserve">E662 </t>
  </si>
  <si>
    <t xml:space="preserve">L97X </t>
  </si>
  <si>
    <t xml:space="preserve">F709 </t>
  </si>
  <si>
    <t xml:space="preserve">F445 </t>
  </si>
  <si>
    <t xml:space="preserve">Z980 </t>
  </si>
  <si>
    <t xml:space="preserve">F208 </t>
  </si>
  <si>
    <t xml:space="preserve">F910 </t>
  </si>
  <si>
    <t xml:space="preserve">X846 </t>
  </si>
  <si>
    <t xml:space="preserve">X616 </t>
  </si>
  <si>
    <t xml:space="preserve">D693 </t>
  </si>
  <si>
    <t xml:space="preserve">F59X </t>
  </si>
  <si>
    <t xml:space="preserve">F99X </t>
  </si>
  <si>
    <t xml:space="preserve">G408 </t>
  </si>
  <si>
    <t xml:space="preserve">G419 </t>
  </si>
  <si>
    <t xml:space="preserve">F900 </t>
  </si>
  <si>
    <t xml:space="preserve">F250 </t>
  </si>
  <si>
    <t xml:space="preserve">I214 </t>
  </si>
  <si>
    <t xml:space="preserve">E111 </t>
  </si>
  <si>
    <t xml:space="preserve">A86X </t>
  </si>
  <si>
    <t xml:space="preserve">G402 </t>
  </si>
  <si>
    <t xml:space="preserve">F190 </t>
  </si>
  <si>
    <t xml:space="preserve">R560 </t>
  </si>
  <si>
    <t xml:space="preserve">L408 </t>
  </si>
  <si>
    <t xml:space="preserve">N771 </t>
  </si>
  <si>
    <t xml:space="preserve">O218 </t>
  </si>
  <si>
    <t xml:space="preserve">F062 </t>
  </si>
  <si>
    <t xml:space="preserve">J439 </t>
  </si>
  <si>
    <t xml:space="preserve">F452 </t>
  </si>
  <si>
    <t xml:space="preserve">F010 </t>
  </si>
  <si>
    <t xml:space="preserve">F89X </t>
  </si>
  <si>
    <t xml:space="preserve">F402 </t>
  </si>
  <si>
    <t xml:space="preserve">F21X </t>
  </si>
  <si>
    <t xml:space="preserve">G410 </t>
  </si>
  <si>
    <t xml:space="preserve">F802 </t>
  </si>
  <si>
    <t xml:space="preserve">K295 </t>
  </si>
  <si>
    <t xml:space="preserve">F602 </t>
  </si>
  <si>
    <t xml:space="preserve">F662 </t>
  </si>
  <si>
    <t xml:space="preserve">Q173 </t>
  </si>
  <si>
    <t xml:space="preserve">I693 </t>
  </si>
  <si>
    <t xml:space="preserve">J180 </t>
  </si>
  <si>
    <t xml:space="preserve">S065 </t>
  </si>
  <si>
    <t xml:space="preserve">K739 </t>
  </si>
  <si>
    <t xml:space="preserve">K590 </t>
  </si>
  <si>
    <t xml:space="preserve">D643 </t>
  </si>
  <si>
    <t xml:space="preserve">F400 </t>
  </si>
  <si>
    <t xml:space="preserve">F09X </t>
  </si>
  <si>
    <t xml:space="preserve">C348 </t>
  </si>
  <si>
    <t xml:space="preserve">F422 </t>
  </si>
  <si>
    <t xml:space="preserve">A158 </t>
  </si>
  <si>
    <t xml:space="preserve">G10X </t>
  </si>
  <si>
    <t xml:space="preserve">D696 </t>
  </si>
  <si>
    <t xml:space="preserve">F620 </t>
  </si>
  <si>
    <t xml:space="preserve">D211 </t>
  </si>
  <si>
    <t xml:space="preserve">F439 </t>
  </si>
  <si>
    <t xml:space="preserve">F130 </t>
  </si>
  <si>
    <t xml:space="preserve">F111 </t>
  </si>
  <si>
    <t xml:space="preserve">F230 </t>
  </si>
  <si>
    <t xml:space="preserve">S47X </t>
  </si>
  <si>
    <t xml:space="preserve">E668 </t>
  </si>
  <si>
    <t xml:space="preserve">D059 </t>
  </si>
  <si>
    <t xml:space="preserve">C530 </t>
  </si>
  <si>
    <t xml:space="preserve">K85X </t>
  </si>
  <si>
    <t xml:space="preserve"> NOVIEMBRE 2025</t>
  </si>
  <si>
    <t xml:space="preserve"> DIRESA CALLAO - DICIEMBRE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</si>
</sst>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9"/>
      <name val="Calibri"/>
      <family val="2"/>
    </font>
    <font>
      <b/>
      <sz val="9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0"/>
      <name val="Calibri"/>
      <family val="2"/>
      <scheme val="minor"/>
    </font>
    <font>
      <b/>
      <sz val="11"/>
      <color indexed="81"/>
      <name val="Tahoma"/>
      <family val="2"/>
    </font>
    <font>
      <b/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18" fillId="0" borderId="0" applyNumberForma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9" fillId="0" borderId="0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11" fillId="3" borderId="1" xfId="4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0" fontId="12" fillId="0" borderId="0" xfId="0" applyFont="1"/>
    <xf numFmtId="0" fontId="0" fillId="0" borderId="0" xfId="0" applyFill="1"/>
    <xf numFmtId="1" fontId="0" fillId="0" borderId="0" xfId="0" applyNumberFormat="1" applyFont="1" applyFill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0" fillId="0" borderId="0" xfId="0" applyBorder="1"/>
    <xf numFmtId="2" fontId="13" fillId="0" borderId="0" xfId="0" applyNumberFormat="1" applyFont="1" applyFill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2" fontId="7" fillId="0" borderId="0" xfId="0" applyNumberFormat="1" applyFont="1" applyBorder="1" applyAlignment="1">
      <alignment horizontal="center" vertical="center"/>
    </xf>
    <xf numFmtId="0" fontId="15" fillId="7" borderId="24" xfId="4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16" fillId="7" borderId="25" xfId="4" applyFont="1" applyFill="1" applyBorder="1" applyAlignment="1">
      <alignment horizontal="center" vertical="center" wrapText="1"/>
    </xf>
    <xf numFmtId="1" fontId="0" fillId="0" borderId="0" xfId="0" applyNumberFormat="1" applyFont="1" applyFill="1" applyBorder="1" applyAlignment="1">
      <alignment horizontal="center" vertical="center"/>
    </xf>
    <xf numFmtId="1" fontId="7" fillId="0" borderId="0" xfId="2" applyNumberFormat="1" applyFont="1" applyFill="1" applyBorder="1" applyAlignment="1">
      <alignment horizontal="center" vertical="center"/>
    </xf>
    <xf numFmtId="164" fontId="7" fillId="0" borderId="0" xfId="2" applyNumberFormat="1" applyFont="1" applyFill="1" applyBorder="1" applyAlignment="1">
      <alignment horizontal="center" vertical="center"/>
    </xf>
    <xf numFmtId="0" fontId="7" fillId="0" borderId="0" xfId="2" applyNumberFormat="1" applyFont="1" applyFill="1" applyBorder="1" applyAlignment="1">
      <alignment horizontal="center" vertical="center"/>
    </xf>
    <xf numFmtId="0" fontId="13" fillId="5" borderId="0" xfId="0" applyFont="1" applyFill="1"/>
    <xf numFmtId="0" fontId="17" fillId="0" borderId="0" xfId="0" applyFont="1"/>
    <xf numFmtId="0" fontId="19" fillId="0" borderId="0" xfId="5" applyFont="1"/>
    <xf numFmtId="0" fontId="20" fillId="4" borderId="1" xfId="4" applyFont="1" applyFill="1" applyBorder="1" applyAlignment="1">
      <alignment horizontal="center" vertical="center" wrapText="1"/>
    </xf>
    <xf numFmtId="0" fontId="21" fillId="9" borderId="10" xfId="0" applyFont="1" applyFill="1" applyBorder="1" applyAlignment="1">
      <alignment horizontal="center" vertical="center" wrapText="1"/>
    </xf>
    <xf numFmtId="0" fontId="1" fillId="12" borderId="9" xfId="0" applyFont="1" applyFill="1" applyBorder="1" applyAlignment="1">
      <alignment horizontal="center" vertical="center" wrapText="1"/>
    </xf>
    <xf numFmtId="0" fontId="1" fillId="12" borderId="10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/>
    </xf>
    <xf numFmtId="0" fontId="2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1" xfId="0" applyFont="1" applyBorder="1" applyAlignment="1">
      <alignment horizontal="center"/>
    </xf>
    <xf numFmtId="0" fontId="0" fillId="11" borderId="1" xfId="0" applyFill="1" applyBorder="1" applyAlignment="1">
      <alignment horizontal="center"/>
    </xf>
    <xf numFmtId="14" fontId="0" fillId="11" borderId="1" xfId="0" applyNumberForma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14" fontId="0" fillId="10" borderId="1" xfId="0" applyNumberFormat="1" applyFill="1" applyBorder="1" applyAlignment="1">
      <alignment horizontal="center"/>
    </xf>
    <xf numFmtId="1" fontId="4" fillId="0" borderId="4" xfId="0" applyNumberFormat="1" applyFont="1" applyBorder="1" applyAlignment="1">
      <alignment horizontal="center" vertical="center"/>
    </xf>
    <xf numFmtId="1" fontId="4" fillId="0" borderId="13" xfId="0" applyNumberFormat="1" applyFont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/>
    </xf>
    <xf numFmtId="1" fontId="4" fillId="3" borderId="7" xfId="2" applyNumberFormat="1" applyFont="1" applyFill="1" applyBorder="1" applyAlignment="1">
      <alignment horizontal="center" vertical="center"/>
    </xf>
    <xf numFmtId="1" fontId="5" fillId="0" borderId="4" xfId="0" applyNumberFormat="1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 vertical="center"/>
    </xf>
    <xf numFmtId="164" fontId="24" fillId="12" borderId="7" xfId="2" applyNumberFormat="1" applyFont="1" applyFill="1" applyBorder="1" applyAlignment="1">
      <alignment horizontal="center" vertical="center"/>
    </xf>
    <xf numFmtId="164" fontId="4" fillId="3" borderId="7" xfId="2" applyNumberFormat="1" applyFont="1" applyFill="1" applyBorder="1" applyAlignment="1">
      <alignment horizontal="center" vertical="center"/>
    </xf>
    <xf numFmtId="0" fontId="4" fillId="0" borderId="15" xfId="0" applyFont="1" applyBorder="1"/>
    <xf numFmtId="3" fontId="4" fillId="0" borderId="3" xfId="0" applyNumberFormat="1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10" fillId="0" borderId="21" xfId="0" applyFont="1" applyFill="1" applyBorder="1" applyAlignment="1">
      <alignment horizontal="left" vertical="center"/>
    </xf>
    <xf numFmtId="0" fontId="0" fillId="8" borderId="1" xfId="0" applyFill="1" applyBorder="1" applyAlignment="1">
      <alignment horizontal="center"/>
    </xf>
    <xf numFmtId="14" fontId="0" fillId="8" borderId="1" xfId="0" applyNumberFormat="1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14" fontId="0" fillId="13" borderId="1" xfId="0" applyNumberFormat="1" applyFill="1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12" borderId="18" xfId="0" applyFont="1" applyFill="1" applyBorder="1" applyAlignment="1">
      <alignment horizontal="center" vertical="center"/>
    </xf>
    <xf numFmtId="0" fontId="24" fillId="12" borderId="26" xfId="0" applyFont="1" applyFill="1" applyBorder="1" applyAlignment="1">
      <alignment horizontal="center" vertical="center" wrapText="1"/>
    </xf>
    <xf numFmtId="0" fontId="20" fillId="6" borderId="27" xfId="4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20" fillId="0" borderId="1" xfId="4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10" fontId="0" fillId="0" borderId="0" xfId="0" applyNumberFormat="1"/>
    <xf numFmtId="14" fontId="0" fillId="8" borderId="1" xfId="0" applyNumberFormat="1" applyFill="1" applyBorder="1"/>
    <xf numFmtId="10" fontId="24" fillId="14" borderId="18" xfId="2" applyNumberFormat="1" applyFont="1" applyFill="1" applyBorder="1" applyAlignment="1">
      <alignment horizontal="center" vertical="center"/>
    </xf>
    <xf numFmtId="14" fontId="0" fillId="15" borderId="1" xfId="0" applyNumberFormat="1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14" fontId="0" fillId="15" borderId="1" xfId="0" applyNumberFormat="1" applyFill="1" applyBorder="1"/>
    <xf numFmtId="0" fontId="0" fillId="16" borderId="1" xfId="0" applyFill="1" applyBorder="1" applyAlignment="1">
      <alignment horizontal="center"/>
    </xf>
    <xf numFmtId="14" fontId="0" fillId="16" borderId="1" xfId="0" applyNumberFormat="1" applyFill="1" applyBorder="1" applyAlignment="1">
      <alignment horizontal="center"/>
    </xf>
    <xf numFmtId="14" fontId="0" fillId="16" borderId="1" xfId="0" applyNumberFormat="1" applyFill="1" applyBorder="1"/>
    <xf numFmtId="0" fontId="0" fillId="8" borderId="1" xfId="0" applyFill="1" applyBorder="1" applyAlignment="1">
      <alignment horizontal="center" vertical="center"/>
    </xf>
    <xf numFmtId="0" fontId="0" fillId="17" borderId="1" xfId="0" applyFill="1" applyBorder="1" applyAlignment="1">
      <alignment horizontal="center"/>
    </xf>
    <xf numFmtId="14" fontId="0" fillId="17" borderId="1" xfId="0" applyNumberFormat="1" applyFill="1" applyBorder="1" applyAlignment="1">
      <alignment horizontal="center"/>
    </xf>
    <xf numFmtId="14" fontId="0" fillId="17" borderId="1" xfId="0" applyNumberFormat="1" applyFill="1" applyBorder="1"/>
    <xf numFmtId="0" fontId="0" fillId="0" borderId="0" xfId="0" applyFill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17" fontId="4" fillId="0" borderId="0" xfId="0" quotePrefix="1" applyNumberFormat="1" applyFont="1" applyAlignment="1">
      <alignment horizontal="center" vertical="center"/>
    </xf>
    <xf numFmtId="0" fontId="8" fillId="12" borderId="5" xfId="0" applyFont="1" applyFill="1" applyBorder="1" applyAlignment="1">
      <alignment horizontal="center" vertical="center"/>
    </xf>
    <xf numFmtId="0" fontId="8" fillId="12" borderId="14" xfId="0" applyFont="1" applyFill="1" applyBorder="1" applyAlignment="1">
      <alignment horizontal="center" vertical="center"/>
    </xf>
    <xf numFmtId="0" fontId="1" fillId="12" borderId="6" xfId="0" applyFont="1" applyFill="1" applyBorder="1" applyAlignment="1">
      <alignment horizontal="center" vertical="center"/>
    </xf>
    <xf numFmtId="0" fontId="1" fillId="12" borderId="7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0" fillId="10" borderId="0" xfId="0" applyFill="1" applyAlignment="1">
      <alignment horizontal="center"/>
    </xf>
    <xf numFmtId="14" fontId="0" fillId="10" borderId="0" xfId="0" applyNumberFormat="1" applyFill="1" applyAlignment="1">
      <alignment horizontal="center"/>
    </xf>
    <xf numFmtId="14" fontId="0" fillId="10" borderId="0" xfId="0" applyNumberFormat="1" applyFill="1"/>
  </cellXfs>
  <cellStyles count="6">
    <cellStyle name="Hipervínculo" xfId="5" builtinId="8"/>
    <cellStyle name="Normal" xfId="0" builtinId="0"/>
    <cellStyle name="Normal 2" xfId="4"/>
    <cellStyle name="Normal 2 2" xfId="1"/>
    <cellStyle name="Normal 3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381000</xdr:colOff>
      <xdr:row>0</xdr:row>
      <xdr:rowOff>165100</xdr:rowOff>
    </xdr:from>
    <xdr:to>
      <xdr:col>8</xdr:col>
      <xdr:colOff>520700</xdr:colOff>
      <xdr:row>2</xdr:row>
      <xdr:rowOff>12700</xdr:rowOff>
    </xdr:to>
    <xdr:pic>
      <xdr:nvPicPr>
        <xdr:cNvPr id="4" name="Imagen 3" descr="C:\Users\yrumiche\Downloads\LOGO GRC (1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165100"/>
          <a:ext cx="1320800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1219200</xdr:colOff>
      <xdr:row>0</xdr:row>
      <xdr:rowOff>279400</xdr:rowOff>
    </xdr:from>
    <xdr:to>
      <xdr:col>18</xdr:col>
      <xdr:colOff>1181100</xdr:colOff>
      <xdr:row>2</xdr:row>
      <xdr:rowOff>165100</xdr:rowOff>
    </xdr:to>
    <xdr:pic>
      <xdr:nvPicPr>
        <xdr:cNvPr id="5" name="Imagen 4" descr="Logotipo&#10;&#10;Descripción generada automáticamente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96300" y="279400"/>
          <a:ext cx="1206500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76200</xdr:colOff>
      <xdr:row>13</xdr:row>
      <xdr:rowOff>114300</xdr:rowOff>
    </xdr:from>
    <xdr:to>
      <xdr:col>41</xdr:col>
      <xdr:colOff>50800</xdr:colOff>
      <xdr:row>13</xdr:row>
      <xdr:rowOff>165100</xdr:rowOff>
    </xdr:to>
    <xdr:cxnSp macro="">
      <xdr:nvCxnSpPr>
        <xdr:cNvPr id="6" name="Conector recto 5"/>
        <xdr:cNvCxnSpPr/>
      </xdr:nvCxnSpPr>
      <xdr:spPr>
        <a:xfrm flipV="1">
          <a:off x="76200" y="5181600"/>
          <a:ext cx="15506700" cy="508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254000</xdr:colOff>
      <xdr:row>1</xdr:row>
      <xdr:rowOff>203200</xdr:rowOff>
    </xdr:from>
    <xdr:to>
      <xdr:col>5</xdr:col>
      <xdr:colOff>977900</xdr:colOff>
      <xdr:row>2</xdr:row>
      <xdr:rowOff>266700</xdr:rowOff>
    </xdr:to>
    <xdr:sp macro="" textlink="">
      <xdr:nvSpPr>
        <xdr:cNvPr id="3" name="Rectángulo 2"/>
        <xdr:cNvSpPr/>
      </xdr:nvSpPr>
      <xdr:spPr>
        <a:xfrm>
          <a:off x="3860800" y="571500"/>
          <a:ext cx="3251200" cy="419100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2400"/>
            <a:t>ACUMULATIVO</a:t>
          </a:r>
        </a:p>
      </xdr:txBody>
    </xdr:sp>
    <xdr:clientData/>
  </xdr:twoCellAnchor>
  <xdr:twoCellAnchor editAs="oneCell">
    <xdr:from>
      <xdr:col>0</xdr:col>
      <xdr:colOff>1460500</xdr:colOff>
      <xdr:row>9</xdr:row>
      <xdr:rowOff>127000</xdr:rowOff>
    </xdr:from>
    <xdr:to>
      <xdr:col>3</xdr:col>
      <xdr:colOff>889000</xdr:colOff>
      <xdr:row>12</xdr:row>
      <xdr:rowOff>50800</xdr:rowOff>
    </xdr:to>
    <xdr:pic>
      <xdr:nvPicPr>
        <xdr:cNvPr id="7" name="Imagen 6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5014" t="7800" r="6068" b="64000"/>
        <a:stretch/>
      </xdr:blipFill>
      <xdr:spPr>
        <a:xfrm>
          <a:off x="1460500" y="3759200"/>
          <a:ext cx="4279900" cy="596900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133350</xdr:colOff>
      <xdr:row>0</xdr:row>
      <xdr:rowOff>47625</xdr:rowOff>
    </xdr:from>
    <xdr:to>
      <xdr:col>11</xdr:col>
      <xdr:colOff>6350</xdr:colOff>
      <xdr:row>2</xdr:row>
      <xdr:rowOff>187324</xdr:rowOff>
    </xdr:to>
    <xdr:pic>
      <xdr:nvPicPr>
        <xdr:cNvPr id="2" name="Imagen 1" descr="C:\Users\ryangali\Downloads\LOGO GRC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47625"/>
          <a:ext cx="1397000" cy="6730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97447</xdr:colOff>
      <xdr:row>0</xdr:row>
      <xdr:rowOff>100870</xdr:rowOff>
    </xdr:from>
    <xdr:to>
      <xdr:col>12</xdr:col>
      <xdr:colOff>628537</xdr:colOff>
      <xdr:row>3</xdr:row>
      <xdr:rowOff>34924</xdr:rowOff>
    </xdr:to>
    <xdr:pic>
      <xdr:nvPicPr>
        <xdr:cNvPr id="3" name="Imagen 2" descr="Logotipo&#10;&#10;Descripción generada automáticamente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8572" y="100870"/>
          <a:ext cx="1293090" cy="65795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216478</xdr:colOff>
      <xdr:row>0</xdr:row>
      <xdr:rowOff>77931</xdr:rowOff>
    </xdr:from>
    <xdr:to>
      <xdr:col>7</xdr:col>
      <xdr:colOff>285750</xdr:colOff>
      <xdr:row>60</xdr:row>
      <xdr:rowOff>106747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478" y="77931"/>
          <a:ext cx="5403272" cy="114588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app.powerbi.com/view?r=eyJrIjoiZDRmNWZhYTYtYjA0Mi00N2FhLWI4ODQtMWI0NjdkNDIwNDc5IiwidCI6Ijc5MDVjMWZjLTkzM2MtNDUyYS04YjgzLWIyZTU2NDU1ZDE2YSIsImMiOjR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31"/>
  <sheetViews>
    <sheetView showGridLines="0" tabSelected="1" zoomScale="75" zoomScaleNormal="75" workbookViewId="0">
      <selection activeCell="A8" sqref="A8:N8"/>
    </sheetView>
  </sheetViews>
  <sheetFormatPr baseColWidth="10" defaultRowHeight="15" x14ac:dyDescent="0.25"/>
  <cols>
    <col min="1" max="1" width="35.42578125" customWidth="1"/>
    <col min="2" max="3" width="18.7109375" customWidth="1"/>
    <col min="4" max="4" width="19.140625" customWidth="1"/>
    <col min="5" max="5" width="12.42578125" customWidth="1"/>
    <col min="6" max="7" width="18.7109375" customWidth="1"/>
    <col min="8" max="8" width="17.7109375" customWidth="1"/>
    <col min="9" max="10" width="18.7109375" customWidth="1"/>
    <col min="11" max="11" width="17.7109375" customWidth="1"/>
    <col min="12" max="13" width="18.7109375" customWidth="1"/>
    <col min="14" max="14" width="17.7109375" customWidth="1"/>
    <col min="15" max="16" width="18.7109375" customWidth="1"/>
    <col min="17" max="17" width="17.7109375" customWidth="1"/>
    <col min="18" max="19" width="18.7109375" customWidth="1"/>
    <col min="20" max="20" width="17.7109375" customWidth="1"/>
    <col min="21" max="22" width="18.7109375" customWidth="1"/>
    <col min="23" max="23" width="17.7109375" customWidth="1"/>
    <col min="24" max="25" width="18.7109375" customWidth="1"/>
    <col min="26" max="26" width="17.7109375" customWidth="1"/>
    <col min="27" max="28" width="18.7109375" customWidth="1"/>
    <col min="29" max="29" width="17.7109375" customWidth="1"/>
    <col min="30" max="31" width="18.7109375" customWidth="1"/>
    <col min="32" max="32" width="17.7109375" customWidth="1"/>
    <col min="33" max="34" width="18.7109375" customWidth="1"/>
    <col min="35" max="35" width="17.7109375" customWidth="1"/>
    <col min="36" max="37" width="18.7109375" customWidth="1"/>
    <col min="38" max="38" width="17.7109375" customWidth="1"/>
    <col min="39" max="40" width="18.7109375" customWidth="1"/>
    <col min="41" max="41" width="17.7109375" customWidth="1"/>
  </cols>
  <sheetData>
    <row r="1" spans="1:41" ht="28.5" x14ac:dyDescent="0.45">
      <c r="A1" s="1"/>
    </row>
    <row r="2" spans="1:41" s="3" customFormat="1" ht="27.75" customHeight="1" x14ac:dyDescent="0.3">
      <c r="A2" s="102" t="s">
        <v>34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 s="3" customFormat="1" ht="27" customHeight="1" x14ac:dyDescent="0.3">
      <c r="A3" s="103" t="s">
        <v>318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41" ht="15.75" thickBot="1" x14ac:dyDescent="0.3"/>
    <row r="5" spans="1:41" x14ac:dyDescent="0.25">
      <c r="A5" s="104" t="s">
        <v>0</v>
      </c>
      <c r="B5" s="106" t="s">
        <v>13</v>
      </c>
      <c r="C5" s="106"/>
      <c r="D5" s="107"/>
      <c r="E5" s="65"/>
      <c r="F5" s="108" t="s">
        <v>1</v>
      </c>
      <c r="G5" s="109"/>
      <c r="H5" s="109"/>
      <c r="I5" s="95" t="s">
        <v>2</v>
      </c>
      <c r="J5" s="96"/>
      <c r="K5" s="97"/>
      <c r="L5" s="98" t="s">
        <v>3</v>
      </c>
      <c r="M5" s="96"/>
      <c r="N5" s="99"/>
      <c r="O5" s="98" t="s">
        <v>4</v>
      </c>
      <c r="P5" s="96"/>
      <c r="Q5" s="97"/>
      <c r="R5" s="98" t="s">
        <v>5</v>
      </c>
      <c r="S5" s="96"/>
      <c r="T5" s="99"/>
      <c r="U5" s="95" t="s">
        <v>6</v>
      </c>
      <c r="V5" s="96"/>
      <c r="W5" s="97"/>
      <c r="X5" s="98" t="s">
        <v>7</v>
      </c>
      <c r="Y5" s="96"/>
      <c r="Z5" s="99"/>
      <c r="AA5" s="98" t="s">
        <v>8</v>
      </c>
      <c r="AB5" s="96"/>
      <c r="AC5" s="99"/>
      <c r="AD5" s="95" t="s">
        <v>12</v>
      </c>
      <c r="AE5" s="96"/>
      <c r="AF5" s="99"/>
      <c r="AG5" s="98" t="s">
        <v>9</v>
      </c>
      <c r="AH5" s="96"/>
      <c r="AI5" s="99"/>
      <c r="AJ5" s="98" t="s">
        <v>10</v>
      </c>
      <c r="AK5" s="96"/>
      <c r="AL5" s="99"/>
      <c r="AM5" s="98" t="s">
        <v>11</v>
      </c>
      <c r="AN5" s="96"/>
      <c r="AO5" s="99"/>
    </row>
    <row r="6" spans="1:41" ht="101.25" customHeight="1" thickBot="1" x14ac:dyDescent="0.3">
      <c r="A6" s="105"/>
      <c r="B6" s="33" t="s">
        <v>35</v>
      </c>
      <c r="C6" s="33" t="s">
        <v>36</v>
      </c>
      <c r="D6" s="34" t="s">
        <v>37</v>
      </c>
      <c r="E6" s="66" t="s">
        <v>221</v>
      </c>
      <c r="F6" s="6" t="s">
        <v>35</v>
      </c>
      <c r="G6" s="5" t="s">
        <v>36</v>
      </c>
      <c r="H6" s="32" t="s">
        <v>37</v>
      </c>
      <c r="I6" s="5" t="s">
        <v>35</v>
      </c>
      <c r="J6" s="5" t="s">
        <v>36</v>
      </c>
      <c r="K6" s="32" t="s">
        <v>37</v>
      </c>
      <c r="L6" s="6" t="s">
        <v>35</v>
      </c>
      <c r="M6" s="5" t="s">
        <v>36</v>
      </c>
      <c r="N6" s="32" t="s">
        <v>37</v>
      </c>
      <c r="O6" s="6" t="s">
        <v>35</v>
      </c>
      <c r="P6" s="5" t="s">
        <v>36</v>
      </c>
      <c r="Q6" s="32" t="s">
        <v>37</v>
      </c>
      <c r="R6" s="6" t="s">
        <v>35</v>
      </c>
      <c r="S6" s="5" t="s">
        <v>36</v>
      </c>
      <c r="T6" s="32" t="s">
        <v>37</v>
      </c>
      <c r="U6" s="6" t="s">
        <v>35</v>
      </c>
      <c r="V6" s="5" t="s">
        <v>36</v>
      </c>
      <c r="W6" s="32" t="s">
        <v>37</v>
      </c>
      <c r="X6" s="6" t="s">
        <v>35</v>
      </c>
      <c r="Y6" s="5" t="s">
        <v>36</v>
      </c>
      <c r="Z6" s="32" t="s">
        <v>37</v>
      </c>
      <c r="AA6" s="6" t="s">
        <v>35</v>
      </c>
      <c r="AB6" s="5" t="s">
        <v>36</v>
      </c>
      <c r="AC6" s="32" t="s">
        <v>37</v>
      </c>
      <c r="AD6" s="6" t="s">
        <v>35</v>
      </c>
      <c r="AE6" s="5" t="s">
        <v>36</v>
      </c>
      <c r="AF6" s="32" t="s">
        <v>37</v>
      </c>
      <c r="AG6" s="6" t="s">
        <v>35</v>
      </c>
      <c r="AH6" s="5" t="s">
        <v>36</v>
      </c>
      <c r="AI6" s="32" t="s">
        <v>37</v>
      </c>
      <c r="AJ6" s="6" t="s">
        <v>35</v>
      </c>
      <c r="AK6" s="5" t="s">
        <v>36</v>
      </c>
      <c r="AL6" s="32" t="s">
        <v>37</v>
      </c>
      <c r="AM6" s="6" t="s">
        <v>35</v>
      </c>
      <c r="AN6" s="5" t="s">
        <v>36</v>
      </c>
      <c r="AO6" s="32" t="s">
        <v>37</v>
      </c>
    </row>
    <row r="7" spans="1:41" ht="33.75" customHeight="1" x14ac:dyDescent="0.25">
      <c r="A7" s="35" t="s">
        <v>38</v>
      </c>
      <c r="B7" s="45">
        <f>+F7+I7+L7+O7+R7+U7+X7+AA7+AD7+AG7+AJ7+AM7</f>
        <v>180</v>
      </c>
      <c r="C7" s="46">
        <f>AK7</f>
        <v>227</v>
      </c>
      <c r="D7" s="52">
        <f>IF(OR(B7="",C7="",C7=0),"ND",C7/B7)</f>
        <v>1.2611111111111111</v>
      </c>
      <c r="E7" s="76">
        <f>C7/225</f>
        <v>1.0088888888888889</v>
      </c>
      <c r="F7" s="47">
        <v>15</v>
      </c>
      <c r="G7" s="48">
        <v>14</v>
      </c>
      <c r="H7" s="53">
        <f>IF(OR(F7="",G7="",G7=0),"ND",G7/F7)</f>
        <v>0.93333333333333335</v>
      </c>
      <c r="I7" s="50">
        <v>15</v>
      </c>
      <c r="J7" s="51">
        <v>36</v>
      </c>
      <c r="K7" s="53">
        <f>IF(OR(I7="",J7="",J7=0),"ND",J7/I7)</f>
        <v>2.4</v>
      </c>
      <c r="L7" s="47">
        <v>15</v>
      </c>
      <c r="M7" s="51">
        <v>57</v>
      </c>
      <c r="N7" s="53">
        <f>IF(OR(L7="",M7="",M7=0),"ND",M7/L7)</f>
        <v>3.8</v>
      </c>
      <c r="O7" s="47">
        <v>15</v>
      </c>
      <c r="P7" s="51">
        <v>79</v>
      </c>
      <c r="Q7" s="49">
        <f>IF(OR(O7="",P7="",P7=0),"ND",P7/O7)</f>
        <v>5.2666666666666666</v>
      </c>
      <c r="R7" s="47">
        <v>15</v>
      </c>
      <c r="S7" s="51">
        <v>99</v>
      </c>
      <c r="T7" s="49">
        <f>IF(OR(R7="",S7="",S7=0),"ND",S7/R7)</f>
        <v>6.6</v>
      </c>
      <c r="U7" s="47">
        <v>15</v>
      </c>
      <c r="V7" s="51">
        <v>117</v>
      </c>
      <c r="W7" s="49">
        <f>IF(OR(U7="",V7="",V7=0),"ND",V7/U7)</f>
        <v>7.8</v>
      </c>
      <c r="X7" s="47">
        <v>15</v>
      </c>
      <c r="Y7" s="51">
        <v>140</v>
      </c>
      <c r="Z7" s="49">
        <f>IF(OR(X7="",Y7="",Y7=0),"ND",Y7/X7)</f>
        <v>9.3333333333333339</v>
      </c>
      <c r="AA7" s="47">
        <v>15</v>
      </c>
      <c r="AB7" s="51">
        <v>150</v>
      </c>
      <c r="AC7" s="49">
        <f>IF(OR(AA7="",AB7="",AB7=0),"ND",AB7/AA7)</f>
        <v>10</v>
      </c>
      <c r="AD7" s="47">
        <v>15</v>
      </c>
      <c r="AE7" s="51">
        <v>171</v>
      </c>
      <c r="AF7" s="49">
        <f>IF(OR(AD7="",AE7="",AE7=0),"ND",AE7/AD7)</f>
        <v>11.4</v>
      </c>
      <c r="AG7" s="47">
        <v>15</v>
      </c>
      <c r="AH7" s="51">
        <v>205</v>
      </c>
      <c r="AI7" s="49">
        <f>IF(OR(AG7="",AH7="",AH7=0),"ND",AH7/AG7)</f>
        <v>13.666666666666666</v>
      </c>
      <c r="AJ7" s="47">
        <v>15</v>
      </c>
      <c r="AK7" s="51">
        <v>227</v>
      </c>
      <c r="AL7" s="49">
        <f>IF(OR(AJ7="",AK7="",AK7=0),"ND",AK7/AJ7)</f>
        <v>15.133333333333333</v>
      </c>
      <c r="AM7" s="47">
        <v>15</v>
      </c>
      <c r="AN7" s="51">
        <v>267</v>
      </c>
      <c r="AO7" s="49">
        <f>IF(OR(AM7="",AN7="",AN7=0),"ND",AN7/AM7)</f>
        <v>17.8</v>
      </c>
    </row>
    <row r="8" spans="1:41" ht="19.5" customHeight="1" x14ac:dyDescent="0.25">
      <c r="A8" s="100" t="s">
        <v>134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</row>
    <row r="9" spans="1:41" ht="15.75" x14ac:dyDescent="0.25">
      <c r="A9" s="58" t="s">
        <v>135</v>
      </c>
    </row>
    <row r="10" spans="1:41" x14ac:dyDescent="0.25">
      <c r="A10" s="10"/>
      <c r="S10" s="74"/>
    </row>
    <row r="11" spans="1:41" ht="18.75" x14ac:dyDescent="0.3">
      <c r="F11" s="63" t="s">
        <v>165</v>
      </c>
      <c r="G11" s="3" t="s">
        <v>166</v>
      </c>
      <c r="H11" s="11"/>
    </row>
    <row r="12" spans="1:41" ht="18.75" x14ac:dyDescent="0.3">
      <c r="A12" s="7" t="s">
        <v>14</v>
      </c>
      <c r="F12" s="64">
        <v>45841</v>
      </c>
      <c r="G12" s="3" t="s">
        <v>167</v>
      </c>
    </row>
    <row r="13" spans="1:41" ht="15.75" x14ac:dyDescent="0.25">
      <c r="A13" s="4"/>
    </row>
    <row r="15" spans="1:41" x14ac:dyDescent="0.25">
      <c r="A15" t="s">
        <v>22</v>
      </c>
      <c r="B15" s="28" t="s">
        <v>317</v>
      </c>
    </row>
    <row r="16" spans="1:41" ht="15.75" thickBot="1" x14ac:dyDescent="0.3">
      <c r="A16" t="s">
        <v>23</v>
      </c>
      <c r="B16" t="s">
        <v>150</v>
      </c>
    </row>
    <row r="17" spans="1:41" ht="20.25" customHeight="1" thickBot="1" x14ac:dyDescent="0.3">
      <c r="A17" s="92" t="s">
        <v>20</v>
      </c>
      <c r="B17" s="94" t="s">
        <v>13</v>
      </c>
      <c r="C17" s="94"/>
      <c r="D17" s="94"/>
      <c r="E17" s="70"/>
      <c r="F17" s="91" t="s">
        <v>18</v>
      </c>
      <c r="G17" s="91"/>
      <c r="H17" s="91"/>
      <c r="I17" s="88" t="s">
        <v>19</v>
      </c>
      <c r="J17" s="89"/>
      <c r="K17" s="90"/>
      <c r="L17" s="88" t="s">
        <v>21</v>
      </c>
      <c r="M17" s="89"/>
      <c r="N17" s="90"/>
      <c r="O17" s="88" t="s">
        <v>24</v>
      </c>
      <c r="P17" s="89"/>
      <c r="Q17" s="90"/>
      <c r="R17" s="88" t="s">
        <v>25</v>
      </c>
      <c r="S17" s="89"/>
      <c r="T17" s="90"/>
      <c r="U17" s="88" t="s">
        <v>26</v>
      </c>
      <c r="V17" s="89"/>
      <c r="W17" s="90"/>
      <c r="X17" s="88" t="s">
        <v>27</v>
      </c>
      <c r="Y17" s="89"/>
      <c r="Z17" s="90"/>
      <c r="AA17" s="88" t="s">
        <v>28</v>
      </c>
      <c r="AB17" s="89"/>
      <c r="AC17" s="90"/>
      <c r="AD17" s="88" t="s">
        <v>29</v>
      </c>
      <c r="AE17" s="89"/>
      <c r="AF17" s="90"/>
      <c r="AG17" s="88" t="s">
        <v>30</v>
      </c>
      <c r="AH17" s="89"/>
      <c r="AI17" s="90"/>
      <c r="AJ17" s="88" t="s">
        <v>32</v>
      </c>
      <c r="AK17" s="89"/>
      <c r="AL17" s="90"/>
      <c r="AM17" s="88" t="s">
        <v>33</v>
      </c>
      <c r="AN17" s="89"/>
      <c r="AO17" s="90"/>
    </row>
    <row r="18" spans="1:41" ht="106.5" customHeight="1" thickBot="1" x14ac:dyDescent="0.3">
      <c r="A18" s="93"/>
      <c r="B18" s="19" t="s">
        <v>35</v>
      </c>
      <c r="C18" s="23" t="s">
        <v>36</v>
      </c>
      <c r="D18" s="67" t="s">
        <v>37</v>
      </c>
      <c r="E18" s="71"/>
      <c r="F18" s="9" t="s">
        <v>35</v>
      </c>
      <c r="G18" s="9" t="s">
        <v>36</v>
      </c>
      <c r="H18" s="31" t="s">
        <v>37</v>
      </c>
      <c r="I18" s="9" t="s">
        <v>35</v>
      </c>
      <c r="J18" s="9" t="s">
        <v>36</v>
      </c>
      <c r="K18" s="31" t="s">
        <v>37</v>
      </c>
      <c r="L18" s="9" t="s">
        <v>35</v>
      </c>
      <c r="M18" s="9" t="s">
        <v>36</v>
      </c>
      <c r="N18" s="31" t="s">
        <v>37</v>
      </c>
      <c r="O18" s="9" t="s">
        <v>35</v>
      </c>
      <c r="P18" s="9" t="s">
        <v>36</v>
      </c>
      <c r="Q18" s="31" t="s">
        <v>37</v>
      </c>
      <c r="R18" s="9" t="s">
        <v>35</v>
      </c>
      <c r="S18" s="9" t="s">
        <v>36</v>
      </c>
      <c r="T18" s="31" t="s">
        <v>37</v>
      </c>
      <c r="U18" s="9" t="s">
        <v>35</v>
      </c>
      <c r="V18" s="9" t="s">
        <v>36</v>
      </c>
      <c r="W18" s="31" t="s">
        <v>37</v>
      </c>
      <c r="X18" s="9" t="s">
        <v>35</v>
      </c>
      <c r="Y18" s="9" t="s">
        <v>36</v>
      </c>
      <c r="Z18" s="31" t="s">
        <v>37</v>
      </c>
      <c r="AA18" s="9" t="s">
        <v>35</v>
      </c>
      <c r="AB18" s="9" t="s">
        <v>36</v>
      </c>
      <c r="AC18" s="31" t="s">
        <v>37</v>
      </c>
      <c r="AD18" s="9" t="s">
        <v>35</v>
      </c>
      <c r="AE18" s="9" t="s">
        <v>36</v>
      </c>
      <c r="AF18" s="31" t="s">
        <v>37</v>
      </c>
      <c r="AG18" s="9" t="s">
        <v>35</v>
      </c>
      <c r="AH18" s="9" t="s">
        <v>36</v>
      </c>
      <c r="AI18" s="31" t="s">
        <v>37</v>
      </c>
      <c r="AJ18" s="9" t="s">
        <v>35</v>
      </c>
      <c r="AK18" s="9" t="s">
        <v>36</v>
      </c>
      <c r="AL18" s="31" t="s">
        <v>37</v>
      </c>
      <c r="AM18" s="9" t="s">
        <v>35</v>
      </c>
      <c r="AN18" s="9" t="s">
        <v>36</v>
      </c>
      <c r="AO18" s="31" t="s">
        <v>37</v>
      </c>
    </row>
    <row r="19" spans="1:41" ht="15.75" thickBot="1" x14ac:dyDescent="0.3">
      <c r="A19" s="20" t="s">
        <v>0</v>
      </c>
      <c r="B19" s="21" t="s">
        <v>15</v>
      </c>
      <c r="C19" s="22" t="s">
        <v>16</v>
      </c>
      <c r="D19" s="68" t="s">
        <v>17</v>
      </c>
      <c r="E19" s="72"/>
      <c r="F19" s="8" t="s">
        <v>15</v>
      </c>
      <c r="G19" s="8" t="s">
        <v>16</v>
      </c>
      <c r="H19" s="8" t="s">
        <v>17</v>
      </c>
      <c r="I19" s="8" t="s">
        <v>15</v>
      </c>
      <c r="J19" s="8" t="s">
        <v>16</v>
      </c>
      <c r="K19" s="8" t="s">
        <v>17</v>
      </c>
      <c r="L19" s="8" t="s">
        <v>15</v>
      </c>
      <c r="M19" s="8" t="s">
        <v>16</v>
      </c>
      <c r="N19" s="8" t="s">
        <v>17</v>
      </c>
      <c r="O19" s="8" t="s">
        <v>15</v>
      </c>
      <c r="P19" s="8" t="s">
        <v>16</v>
      </c>
      <c r="Q19" s="8" t="s">
        <v>17</v>
      </c>
      <c r="R19" s="8" t="s">
        <v>15</v>
      </c>
      <c r="S19" s="8" t="s">
        <v>16</v>
      </c>
      <c r="T19" s="8" t="s">
        <v>17</v>
      </c>
      <c r="U19" s="8" t="s">
        <v>15</v>
      </c>
      <c r="V19" s="8" t="s">
        <v>16</v>
      </c>
      <c r="W19" s="8" t="s">
        <v>17</v>
      </c>
      <c r="X19" s="8" t="s">
        <v>15</v>
      </c>
      <c r="Y19" s="8" t="s">
        <v>16</v>
      </c>
      <c r="Z19" s="8" t="s">
        <v>17</v>
      </c>
      <c r="AA19" s="8" t="s">
        <v>15</v>
      </c>
      <c r="AB19" s="8" t="s">
        <v>16</v>
      </c>
      <c r="AC19" s="8" t="s">
        <v>17</v>
      </c>
      <c r="AD19" s="8" t="s">
        <v>15</v>
      </c>
      <c r="AE19" s="8" t="s">
        <v>16</v>
      </c>
      <c r="AF19" s="8" t="s">
        <v>17</v>
      </c>
      <c r="AG19" s="8" t="s">
        <v>15</v>
      </c>
      <c r="AH19" s="8" t="s">
        <v>16</v>
      </c>
      <c r="AI19" s="8" t="s">
        <v>17</v>
      </c>
      <c r="AJ19" s="8" t="s">
        <v>15</v>
      </c>
      <c r="AK19" s="8" t="s">
        <v>16</v>
      </c>
      <c r="AL19" s="8" t="s">
        <v>17</v>
      </c>
      <c r="AM19" s="8" t="s">
        <v>15</v>
      </c>
      <c r="AN19" s="8" t="s">
        <v>16</v>
      </c>
      <c r="AO19" s="8" t="s">
        <v>17</v>
      </c>
    </row>
    <row r="20" spans="1:41" ht="18.75" customHeight="1" x14ac:dyDescent="0.3">
      <c r="A20" s="54" t="s">
        <v>133</v>
      </c>
      <c r="B20" s="55">
        <f>+F20+I20+L20+O20+R20+U20+X20+AA20+AD20+AG20+AJ20+AM20</f>
        <v>165</v>
      </c>
      <c r="C20" s="55">
        <f>+G20+J20+M20+P20+S20+V20+Y20+AB20+AE20+AH20+AK20+AN20</f>
        <v>1316</v>
      </c>
      <c r="D20" s="69">
        <f>C20/B20</f>
        <v>7.9757575757575756</v>
      </c>
      <c r="E20" s="73"/>
      <c r="F20" s="56">
        <v>15</v>
      </c>
      <c r="G20" s="56">
        <v>14</v>
      </c>
      <c r="H20" s="57">
        <f>G20/F20</f>
        <v>0.93333333333333335</v>
      </c>
      <c r="I20" s="56">
        <v>15</v>
      </c>
      <c r="J20" s="56">
        <v>36</v>
      </c>
      <c r="K20" s="57">
        <f>J20/I20</f>
        <v>2.4</v>
      </c>
      <c r="L20" s="56">
        <v>15</v>
      </c>
      <c r="M20" s="56">
        <v>57</v>
      </c>
      <c r="N20" s="57">
        <f>M20/L20</f>
        <v>3.8</v>
      </c>
      <c r="O20" s="56">
        <v>15</v>
      </c>
      <c r="P20" s="56">
        <v>79</v>
      </c>
      <c r="Q20" s="57">
        <f>P20/O20</f>
        <v>5.2666666666666666</v>
      </c>
      <c r="R20" s="56">
        <v>15</v>
      </c>
      <c r="S20" s="56">
        <v>101</v>
      </c>
      <c r="T20" s="57">
        <f>S20/R20</f>
        <v>6.7333333333333334</v>
      </c>
      <c r="U20" s="56">
        <v>15</v>
      </c>
      <c r="V20" s="56">
        <v>119</v>
      </c>
      <c r="W20" s="57">
        <f>V20/U20</f>
        <v>7.9333333333333336</v>
      </c>
      <c r="X20" s="56">
        <v>15</v>
      </c>
      <c r="Y20" s="56">
        <v>142</v>
      </c>
      <c r="Z20" s="57">
        <f>Y20/X20</f>
        <v>9.4666666666666668</v>
      </c>
      <c r="AA20" s="56">
        <v>15</v>
      </c>
      <c r="AB20" s="56">
        <v>153</v>
      </c>
      <c r="AC20" s="57">
        <f>AB20/AA20</f>
        <v>10.199999999999999</v>
      </c>
      <c r="AD20" s="56">
        <v>15</v>
      </c>
      <c r="AE20" s="56">
        <v>174</v>
      </c>
      <c r="AF20" s="57">
        <f>AE20/AD20</f>
        <v>11.6</v>
      </c>
      <c r="AG20" s="56">
        <v>15</v>
      </c>
      <c r="AH20" s="56">
        <v>209</v>
      </c>
      <c r="AI20" s="57">
        <f>AH20/AG20</f>
        <v>13.933333333333334</v>
      </c>
      <c r="AJ20" s="56">
        <v>15</v>
      </c>
      <c r="AK20" s="56">
        <v>232</v>
      </c>
      <c r="AL20" s="57">
        <f>AK20/AJ20</f>
        <v>15.466666666666667</v>
      </c>
      <c r="AM20" s="56"/>
      <c r="AN20" s="56"/>
      <c r="AO20" s="57" t="e">
        <f>AN20/AM20</f>
        <v>#DIV/0!</v>
      </c>
    </row>
    <row r="22" spans="1:41" x14ac:dyDescent="0.25">
      <c r="F22" s="87"/>
      <c r="G22" s="87"/>
      <c r="H22" s="12"/>
      <c r="I22" s="87"/>
      <c r="J22" s="87"/>
      <c r="K22" s="12"/>
      <c r="L22" s="87"/>
      <c r="M22" s="87"/>
      <c r="O22" s="87"/>
      <c r="P22" s="87"/>
      <c r="R22" s="87"/>
      <c r="S22" s="87"/>
      <c r="T22" s="12"/>
      <c r="U22" s="87"/>
      <c r="V22" s="87"/>
      <c r="W22" s="12"/>
      <c r="X22" s="87"/>
      <c r="Y22" s="87"/>
      <c r="Z22" s="87"/>
      <c r="AA22" s="87"/>
      <c r="AB22" s="87"/>
      <c r="AC22" s="87"/>
    </row>
    <row r="23" spans="1:41" x14ac:dyDescent="0.25">
      <c r="F23" s="13"/>
      <c r="G23" s="13"/>
      <c r="H23" s="14"/>
      <c r="I23" s="13"/>
      <c r="J23" s="13"/>
      <c r="K23" s="16"/>
      <c r="L23" s="13"/>
      <c r="M23" s="13"/>
      <c r="N23" s="15"/>
      <c r="O23" s="13"/>
      <c r="P23" s="13"/>
      <c r="Q23" s="17"/>
      <c r="R23" s="13"/>
      <c r="S23" s="13"/>
      <c r="T23" s="17"/>
      <c r="U23" s="13"/>
      <c r="V23" s="13"/>
      <c r="W23" s="18"/>
      <c r="X23" s="15"/>
      <c r="Y23" s="15"/>
      <c r="Z23" s="15"/>
      <c r="AA23" s="15"/>
      <c r="AB23" s="15"/>
      <c r="AC23" s="15"/>
    </row>
    <row r="24" spans="1:41" x14ac:dyDescent="0.25">
      <c r="F24" s="13"/>
      <c r="G24" s="13"/>
      <c r="H24" s="14"/>
      <c r="I24" s="13"/>
      <c r="J24" s="13"/>
      <c r="K24" s="16"/>
      <c r="L24" s="13"/>
      <c r="M24" s="13"/>
      <c r="N24" s="15"/>
      <c r="O24" s="13"/>
      <c r="P24" s="13"/>
      <c r="Q24" s="17"/>
      <c r="R24" s="13"/>
      <c r="S24" s="13"/>
      <c r="T24" s="17"/>
      <c r="U24" s="13"/>
      <c r="V24" s="13"/>
      <c r="W24" s="18"/>
      <c r="X24" s="13"/>
      <c r="Y24" s="13"/>
      <c r="Z24" s="14"/>
      <c r="AA24" s="13"/>
      <c r="AB24" s="13"/>
      <c r="AC24" s="18"/>
      <c r="AD24" s="13"/>
      <c r="AE24" s="13"/>
      <c r="AF24" s="18"/>
    </row>
    <row r="25" spans="1:41" x14ac:dyDescent="0.25">
      <c r="F25" s="13"/>
      <c r="G25" s="13"/>
      <c r="H25" s="14"/>
      <c r="I25" s="13"/>
      <c r="J25" s="13"/>
      <c r="K25" s="16"/>
      <c r="L25" s="13"/>
      <c r="M25" s="13"/>
      <c r="N25" s="15"/>
      <c r="O25" s="24"/>
      <c r="P25" s="24"/>
      <c r="Q25" s="27"/>
      <c r="R25" s="24"/>
      <c r="S25" s="24"/>
      <c r="T25" s="27"/>
      <c r="U25" s="24"/>
      <c r="V25" s="24"/>
      <c r="W25" s="27"/>
      <c r="X25" s="24"/>
      <c r="Y25" s="24"/>
      <c r="Z25" s="27"/>
      <c r="AA25" s="24"/>
      <c r="AB25" s="24"/>
      <c r="AC25" s="27"/>
      <c r="AD25" s="24"/>
      <c r="AE25" s="24"/>
      <c r="AF25" s="27"/>
    </row>
    <row r="26" spans="1:41" x14ac:dyDescent="0.25">
      <c r="F26" s="15"/>
      <c r="G26" s="15"/>
      <c r="H26" s="15"/>
      <c r="I26" s="15"/>
      <c r="J26" s="15"/>
      <c r="K26" s="15"/>
      <c r="L26" s="15"/>
      <c r="M26" s="15"/>
      <c r="N26" s="15"/>
      <c r="O26" s="24"/>
      <c r="P26" s="24"/>
      <c r="Q26" s="27"/>
      <c r="R26" s="24"/>
      <c r="S26" s="24"/>
      <c r="T26" s="27"/>
      <c r="U26" s="24"/>
      <c r="V26" s="24"/>
      <c r="W26" s="27"/>
      <c r="X26" s="24"/>
      <c r="Y26" s="24"/>
      <c r="Z26" s="27"/>
      <c r="AA26" s="24"/>
      <c r="AB26" s="24"/>
      <c r="AC26" s="27"/>
      <c r="AD26" s="24"/>
      <c r="AE26" s="24"/>
      <c r="AF26" s="27"/>
    </row>
    <row r="27" spans="1:41" x14ac:dyDescent="0.25">
      <c r="F27" s="15"/>
      <c r="G27" s="15"/>
      <c r="H27" s="15"/>
      <c r="I27" s="15"/>
      <c r="J27" s="15"/>
      <c r="K27" s="15"/>
      <c r="L27" s="15"/>
      <c r="M27" s="15"/>
      <c r="N27" s="15"/>
      <c r="O27" s="24"/>
      <c r="P27" s="24"/>
      <c r="Q27" s="27"/>
      <c r="R27" s="24"/>
      <c r="S27" s="24"/>
      <c r="T27" s="27"/>
      <c r="U27" s="24"/>
      <c r="V27" s="24"/>
      <c r="W27" s="27"/>
      <c r="X27" s="24"/>
      <c r="Y27" s="24"/>
      <c r="Z27" s="27"/>
      <c r="AA27" s="24"/>
      <c r="AB27" s="24"/>
      <c r="AC27" s="27"/>
      <c r="AD27" s="24"/>
      <c r="AE27" s="24"/>
      <c r="AF27" s="27"/>
    </row>
    <row r="29" spans="1:41" x14ac:dyDescent="0.25">
      <c r="F29" s="24"/>
      <c r="G29" s="24"/>
      <c r="H29" s="25"/>
      <c r="I29" s="24"/>
      <c r="J29" s="24"/>
      <c r="K29" s="25"/>
      <c r="L29" s="24"/>
      <c r="M29" s="24"/>
      <c r="N29" s="26"/>
    </row>
    <row r="30" spans="1:41" x14ac:dyDescent="0.25">
      <c r="F30" s="24"/>
      <c r="G30" s="24"/>
      <c r="H30" s="25"/>
      <c r="I30" s="24"/>
      <c r="J30" s="24"/>
      <c r="K30" s="25"/>
      <c r="L30" s="24"/>
      <c r="M30" s="24"/>
      <c r="N30" s="25"/>
    </row>
    <row r="31" spans="1:41" x14ac:dyDescent="0.25">
      <c r="F31" s="24"/>
      <c r="G31" s="24"/>
      <c r="H31" s="25"/>
      <c r="I31" s="24"/>
      <c r="J31" s="24"/>
      <c r="K31" s="25"/>
      <c r="L31" s="24"/>
      <c r="M31" s="24"/>
      <c r="N31" s="25"/>
    </row>
  </sheetData>
  <mergeCells count="39">
    <mergeCell ref="AM5:AO5"/>
    <mergeCell ref="AD5:AF5"/>
    <mergeCell ref="AG5:AI5"/>
    <mergeCell ref="AJ5:AL5"/>
    <mergeCell ref="AA17:AC17"/>
    <mergeCell ref="AD17:AF17"/>
    <mergeCell ref="AJ17:AL17"/>
    <mergeCell ref="AM17:AO17"/>
    <mergeCell ref="A2:Z2"/>
    <mergeCell ref="A3:Z3"/>
    <mergeCell ref="L5:N5"/>
    <mergeCell ref="O5:Q5"/>
    <mergeCell ref="R5:T5"/>
    <mergeCell ref="I5:K5"/>
    <mergeCell ref="A5:A6"/>
    <mergeCell ref="B5:D5"/>
    <mergeCell ref="F5:H5"/>
    <mergeCell ref="A17:A18"/>
    <mergeCell ref="B17:D17"/>
    <mergeCell ref="U5:W5"/>
    <mergeCell ref="X5:Z5"/>
    <mergeCell ref="AA5:AC5"/>
    <mergeCell ref="A8:N8"/>
    <mergeCell ref="X17:Z17"/>
    <mergeCell ref="F22:G22"/>
    <mergeCell ref="R17:T17"/>
    <mergeCell ref="O17:Q17"/>
    <mergeCell ref="U22:V22"/>
    <mergeCell ref="AG17:AI17"/>
    <mergeCell ref="U17:W17"/>
    <mergeCell ref="I22:J22"/>
    <mergeCell ref="L22:M22"/>
    <mergeCell ref="O22:P22"/>
    <mergeCell ref="R22:S22"/>
    <mergeCell ref="F17:H17"/>
    <mergeCell ref="I17:K17"/>
    <mergeCell ref="L17:N17"/>
    <mergeCell ref="X22:Z22"/>
    <mergeCell ref="AA22:AC22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2"/>
  <sheetViews>
    <sheetView showGridLines="0" topLeftCell="A233" workbookViewId="0">
      <selection activeCell="A233" sqref="A233:A272"/>
    </sheetView>
  </sheetViews>
  <sheetFormatPr baseColWidth="10" defaultRowHeight="15" x14ac:dyDescent="0.25"/>
  <cols>
    <col min="1" max="1" width="9.42578125" style="37" customWidth="1"/>
    <col min="2" max="2" width="16.42578125" style="37" customWidth="1"/>
    <col min="6" max="6" width="17.7109375" style="37" customWidth="1"/>
    <col min="7" max="10" width="11.42578125" style="37"/>
  </cols>
  <sheetData>
    <row r="1" spans="1:10" ht="26.25" x14ac:dyDescent="0.4">
      <c r="A1" s="36" t="s">
        <v>39</v>
      </c>
    </row>
    <row r="2" spans="1:10" ht="15.75" x14ac:dyDescent="0.25">
      <c r="A2" s="38" t="s">
        <v>40</v>
      </c>
    </row>
    <row r="3" spans="1:10" x14ac:dyDescent="0.25">
      <c r="A3" s="39" t="s">
        <v>41</v>
      </c>
    </row>
    <row r="4" spans="1:10" x14ac:dyDescent="0.25">
      <c r="A4" s="39"/>
    </row>
    <row r="5" spans="1:10" x14ac:dyDescent="0.25">
      <c r="A5" s="40" t="s">
        <v>42</v>
      </c>
      <c r="B5" s="40" t="s">
        <v>43</v>
      </c>
      <c r="C5" s="40" t="s">
        <v>44</v>
      </c>
      <c r="D5" s="40" t="s">
        <v>45</v>
      </c>
      <c r="E5" s="40" t="s">
        <v>46</v>
      </c>
      <c r="F5" s="40" t="s">
        <v>47</v>
      </c>
      <c r="G5" s="40" t="s">
        <v>48</v>
      </c>
      <c r="H5" s="40" t="s">
        <v>49</v>
      </c>
      <c r="I5" s="40" t="s">
        <v>50</v>
      </c>
      <c r="J5" s="40" t="s">
        <v>51</v>
      </c>
    </row>
    <row r="6" spans="1:10" x14ac:dyDescent="0.25">
      <c r="A6" s="41">
        <v>6218</v>
      </c>
      <c r="B6" s="42">
        <v>45678</v>
      </c>
      <c r="C6" s="42">
        <v>45688</v>
      </c>
      <c r="D6" s="42" t="s">
        <v>1</v>
      </c>
      <c r="E6" s="41">
        <v>10</v>
      </c>
      <c r="F6" s="41">
        <v>1</v>
      </c>
      <c r="G6" s="41" t="s">
        <v>52</v>
      </c>
      <c r="H6" s="41" t="s">
        <v>53</v>
      </c>
      <c r="I6" s="41" t="s">
        <v>54</v>
      </c>
      <c r="J6" s="41"/>
    </row>
    <row r="7" spans="1:10" x14ac:dyDescent="0.25">
      <c r="A7" s="41">
        <v>6218</v>
      </c>
      <c r="B7" s="42">
        <v>45666</v>
      </c>
      <c r="C7" s="42">
        <v>45670</v>
      </c>
      <c r="D7" s="42" t="s">
        <v>1</v>
      </c>
      <c r="E7" s="41">
        <v>4</v>
      </c>
      <c r="F7" s="41">
        <v>1</v>
      </c>
      <c r="G7" s="41" t="s">
        <v>55</v>
      </c>
      <c r="H7" s="41"/>
      <c r="I7" s="41"/>
      <c r="J7" s="41"/>
    </row>
    <row r="8" spans="1:10" x14ac:dyDescent="0.25">
      <c r="A8" s="41">
        <v>6218</v>
      </c>
      <c r="B8" s="42">
        <v>45662</v>
      </c>
      <c r="C8" s="42">
        <v>45664</v>
      </c>
      <c r="D8" s="42" t="s">
        <v>1</v>
      </c>
      <c r="E8" s="41">
        <v>2</v>
      </c>
      <c r="F8" s="41">
        <v>1</v>
      </c>
      <c r="G8" s="41" t="s">
        <v>56</v>
      </c>
      <c r="H8" s="41" t="s">
        <v>57</v>
      </c>
      <c r="I8" s="41"/>
      <c r="J8" s="41"/>
    </row>
    <row r="9" spans="1:10" x14ac:dyDescent="0.25">
      <c r="A9" s="41">
        <v>6218</v>
      </c>
      <c r="B9" s="42">
        <v>45665</v>
      </c>
      <c r="C9" s="42">
        <v>45672</v>
      </c>
      <c r="D9" s="42" t="s">
        <v>1</v>
      </c>
      <c r="E9" s="41">
        <v>7</v>
      </c>
      <c r="F9" s="41">
        <v>1</v>
      </c>
      <c r="G9" s="41" t="s">
        <v>58</v>
      </c>
      <c r="H9" s="41" t="s">
        <v>59</v>
      </c>
      <c r="I9" s="41"/>
      <c r="J9" s="41"/>
    </row>
    <row r="10" spans="1:10" x14ac:dyDescent="0.25">
      <c r="A10" s="41">
        <v>6218</v>
      </c>
      <c r="B10" s="42">
        <v>45669</v>
      </c>
      <c r="C10" s="42">
        <v>45687</v>
      </c>
      <c r="D10" s="42" t="s">
        <v>1</v>
      </c>
      <c r="E10" s="41">
        <v>18</v>
      </c>
      <c r="F10" s="41">
        <v>1</v>
      </c>
      <c r="G10" s="41" t="s">
        <v>60</v>
      </c>
      <c r="H10" s="41" t="s">
        <v>61</v>
      </c>
      <c r="I10" s="41"/>
      <c r="J10" s="41"/>
    </row>
    <row r="11" spans="1:10" x14ac:dyDescent="0.25">
      <c r="A11" s="41">
        <v>6218</v>
      </c>
      <c r="B11" s="42">
        <v>45673</v>
      </c>
      <c r="C11" s="42">
        <v>45675</v>
      </c>
      <c r="D11" s="42" t="s">
        <v>1</v>
      </c>
      <c r="E11" s="41">
        <v>2</v>
      </c>
      <c r="F11" s="41">
        <v>1</v>
      </c>
      <c r="G11" s="41" t="s">
        <v>62</v>
      </c>
      <c r="H11" s="41"/>
      <c r="I11" s="41"/>
      <c r="J11" s="41"/>
    </row>
    <row r="12" spans="1:10" x14ac:dyDescent="0.25">
      <c r="A12" s="41">
        <v>6218</v>
      </c>
      <c r="B12" s="42">
        <v>45662</v>
      </c>
      <c r="C12" s="42">
        <v>45672</v>
      </c>
      <c r="D12" s="42" t="s">
        <v>1</v>
      </c>
      <c r="E12" s="41">
        <v>10</v>
      </c>
      <c r="F12" s="41">
        <v>1</v>
      </c>
      <c r="G12" s="41" t="s">
        <v>63</v>
      </c>
      <c r="H12" s="41" t="s">
        <v>64</v>
      </c>
      <c r="I12" s="41"/>
      <c r="J12" s="41"/>
    </row>
    <row r="13" spans="1:10" x14ac:dyDescent="0.25">
      <c r="A13" s="41">
        <v>6218</v>
      </c>
      <c r="B13" s="42">
        <v>45670</v>
      </c>
      <c r="C13" s="42">
        <v>45671</v>
      </c>
      <c r="D13" s="42" t="s">
        <v>1</v>
      </c>
      <c r="E13" s="41">
        <v>1</v>
      </c>
      <c r="F13" s="41">
        <v>1</v>
      </c>
      <c r="G13" s="41" t="s">
        <v>62</v>
      </c>
      <c r="H13" s="41" t="s">
        <v>65</v>
      </c>
      <c r="I13" s="41" t="s">
        <v>66</v>
      </c>
      <c r="J13" s="41"/>
    </row>
    <row r="14" spans="1:10" x14ac:dyDescent="0.25">
      <c r="A14" s="41">
        <v>6218</v>
      </c>
      <c r="B14" s="42">
        <v>45678</v>
      </c>
      <c r="C14" s="42">
        <v>45685</v>
      </c>
      <c r="D14" s="42" t="s">
        <v>1</v>
      </c>
      <c r="E14" s="41">
        <v>7</v>
      </c>
      <c r="F14" s="41">
        <v>1</v>
      </c>
      <c r="G14" s="41" t="s">
        <v>67</v>
      </c>
      <c r="H14" s="41"/>
      <c r="I14" s="41"/>
      <c r="J14" s="41"/>
    </row>
    <row r="15" spans="1:10" x14ac:dyDescent="0.25">
      <c r="A15" s="41">
        <v>6218</v>
      </c>
      <c r="B15" s="42">
        <v>45685</v>
      </c>
      <c r="C15" s="42">
        <v>45688</v>
      </c>
      <c r="D15" s="42" t="s">
        <v>1</v>
      </c>
      <c r="E15" s="41">
        <v>3</v>
      </c>
      <c r="F15" s="41">
        <v>1</v>
      </c>
      <c r="G15" s="41" t="s">
        <v>68</v>
      </c>
      <c r="H15" s="41" t="s">
        <v>69</v>
      </c>
      <c r="I15" s="41"/>
      <c r="J15" s="41"/>
    </row>
    <row r="16" spans="1:10" x14ac:dyDescent="0.25">
      <c r="A16" s="41">
        <v>6218</v>
      </c>
      <c r="B16" s="42">
        <v>45685</v>
      </c>
      <c r="C16" s="42">
        <v>45686</v>
      </c>
      <c r="D16" s="42" t="s">
        <v>1</v>
      </c>
      <c r="E16" s="41">
        <v>1</v>
      </c>
      <c r="F16" s="41">
        <v>1</v>
      </c>
      <c r="G16" s="41" t="s">
        <v>70</v>
      </c>
      <c r="H16" s="41" t="s">
        <v>71</v>
      </c>
      <c r="I16" s="41"/>
      <c r="J16" s="41"/>
    </row>
    <row r="17" spans="1:10" x14ac:dyDescent="0.25">
      <c r="A17" s="41">
        <v>6218</v>
      </c>
      <c r="B17" s="42">
        <v>45651</v>
      </c>
      <c r="C17" s="42">
        <v>45678</v>
      </c>
      <c r="D17" s="42" t="s">
        <v>1</v>
      </c>
      <c r="E17" s="41">
        <v>27</v>
      </c>
      <c r="F17" s="41">
        <v>1</v>
      </c>
      <c r="G17" s="41" t="s">
        <v>72</v>
      </c>
      <c r="H17" s="41" t="s">
        <v>73</v>
      </c>
      <c r="I17" s="41"/>
      <c r="J17" s="41"/>
    </row>
    <row r="18" spans="1:10" x14ac:dyDescent="0.25">
      <c r="A18" s="41">
        <v>6218</v>
      </c>
      <c r="B18" s="42">
        <v>45654</v>
      </c>
      <c r="C18" s="42">
        <v>45659</v>
      </c>
      <c r="D18" s="42" t="s">
        <v>1</v>
      </c>
      <c r="E18" s="41">
        <v>5</v>
      </c>
      <c r="F18" s="41">
        <v>1</v>
      </c>
      <c r="G18" s="41" t="s">
        <v>74</v>
      </c>
      <c r="H18" s="41"/>
      <c r="I18" s="41"/>
      <c r="J18" s="41"/>
    </row>
    <row r="19" spans="1:10" x14ac:dyDescent="0.25">
      <c r="A19" s="41">
        <v>6218</v>
      </c>
      <c r="B19" s="42">
        <v>45666</v>
      </c>
      <c r="C19" s="42">
        <v>45672</v>
      </c>
      <c r="D19" s="42" t="s">
        <v>1</v>
      </c>
      <c r="E19" s="41">
        <v>6</v>
      </c>
      <c r="F19" s="41">
        <v>1</v>
      </c>
      <c r="G19" s="41" t="s">
        <v>74</v>
      </c>
      <c r="H19" s="41" t="s">
        <v>75</v>
      </c>
      <c r="I19" s="41"/>
      <c r="J19" s="41"/>
    </row>
    <row r="20" spans="1:10" x14ac:dyDescent="0.25">
      <c r="A20" s="43">
        <v>6218</v>
      </c>
      <c r="B20" s="44">
        <v>45678</v>
      </c>
      <c r="C20" s="44">
        <v>45689</v>
      </c>
      <c r="D20" s="44" t="s">
        <v>2</v>
      </c>
      <c r="E20" s="43">
        <v>11</v>
      </c>
      <c r="F20" s="43">
        <v>1</v>
      </c>
      <c r="G20" s="43" t="s">
        <v>76</v>
      </c>
      <c r="H20" s="43"/>
      <c r="I20" s="43"/>
      <c r="J20" s="43"/>
    </row>
    <row r="21" spans="1:10" x14ac:dyDescent="0.25">
      <c r="A21" s="43">
        <v>6218</v>
      </c>
      <c r="B21" s="44">
        <v>45684</v>
      </c>
      <c r="C21" s="44">
        <v>45689</v>
      </c>
      <c r="D21" s="44" t="s">
        <v>2</v>
      </c>
      <c r="E21" s="43">
        <v>5</v>
      </c>
      <c r="F21" s="43">
        <v>1</v>
      </c>
      <c r="G21" s="43" t="s">
        <v>77</v>
      </c>
      <c r="H21" s="43"/>
      <c r="I21" s="43"/>
      <c r="J21" s="43"/>
    </row>
    <row r="22" spans="1:10" x14ac:dyDescent="0.25">
      <c r="A22" s="43">
        <v>6218</v>
      </c>
      <c r="B22" s="44">
        <v>45677</v>
      </c>
      <c r="C22" s="44">
        <v>45691</v>
      </c>
      <c r="D22" s="44" t="s">
        <v>2</v>
      </c>
      <c r="E22" s="43">
        <v>14</v>
      </c>
      <c r="F22" s="43">
        <v>1</v>
      </c>
      <c r="G22" s="43" t="s">
        <v>77</v>
      </c>
      <c r="H22" s="43"/>
      <c r="I22" s="43"/>
      <c r="J22" s="43"/>
    </row>
    <row r="23" spans="1:10" x14ac:dyDescent="0.25">
      <c r="A23" s="43">
        <v>6218</v>
      </c>
      <c r="B23" s="44">
        <v>45653</v>
      </c>
      <c r="C23" s="44">
        <v>45692</v>
      </c>
      <c r="D23" s="44" t="s">
        <v>2</v>
      </c>
      <c r="E23" s="43">
        <v>39</v>
      </c>
      <c r="F23" s="43">
        <v>1</v>
      </c>
      <c r="G23" s="43" t="s">
        <v>73</v>
      </c>
      <c r="H23" s="43"/>
      <c r="I23" s="43"/>
      <c r="J23" s="43"/>
    </row>
    <row r="24" spans="1:10" x14ac:dyDescent="0.25">
      <c r="A24" s="43">
        <v>6218</v>
      </c>
      <c r="B24" s="44">
        <v>45689</v>
      </c>
      <c r="C24" s="44">
        <v>45693</v>
      </c>
      <c r="D24" s="44" t="s">
        <v>2</v>
      </c>
      <c r="E24" s="43">
        <v>4</v>
      </c>
      <c r="F24" s="43">
        <v>1</v>
      </c>
      <c r="G24" s="43" t="s">
        <v>78</v>
      </c>
      <c r="H24" s="43" t="s">
        <v>79</v>
      </c>
      <c r="I24" s="43"/>
      <c r="J24" s="43"/>
    </row>
    <row r="25" spans="1:10" x14ac:dyDescent="0.25">
      <c r="A25" s="43">
        <v>6218</v>
      </c>
      <c r="B25" s="44">
        <v>45692</v>
      </c>
      <c r="C25" s="44">
        <v>45695</v>
      </c>
      <c r="D25" s="44" t="s">
        <v>2</v>
      </c>
      <c r="E25" s="43">
        <v>3</v>
      </c>
      <c r="F25" s="43">
        <v>1</v>
      </c>
      <c r="G25" s="43" t="s">
        <v>80</v>
      </c>
      <c r="H25" s="43" t="s">
        <v>81</v>
      </c>
      <c r="I25" s="43"/>
      <c r="J25" s="43"/>
    </row>
    <row r="26" spans="1:10" x14ac:dyDescent="0.25">
      <c r="A26" s="43">
        <v>6218</v>
      </c>
      <c r="B26" s="44">
        <v>45692</v>
      </c>
      <c r="C26" s="44">
        <v>45697</v>
      </c>
      <c r="D26" s="44" t="s">
        <v>2</v>
      </c>
      <c r="E26" s="43">
        <v>5</v>
      </c>
      <c r="F26" s="43">
        <v>1</v>
      </c>
      <c r="G26" s="43" t="s">
        <v>62</v>
      </c>
      <c r="H26" s="43" t="s">
        <v>82</v>
      </c>
      <c r="I26" s="43"/>
      <c r="J26" s="43"/>
    </row>
    <row r="27" spans="1:10" x14ac:dyDescent="0.25">
      <c r="A27" s="43">
        <v>6218</v>
      </c>
      <c r="B27" s="44">
        <v>45694</v>
      </c>
      <c r="C27" s="44">
        <v>45698</v>
      </c>
      <c r="D27" s="44" t="s">
        <v>2</v>
      </c>
      <c r="E27" s="43">
        <v>4</v>
      </c>
      <c r="F27" s="43">
        <v>1</v>
      </c>
      <c r="G27" s="43" t="s">
        <v>83</v>
      </c>
      <c r="H27" s="43"/>
      <c r="I27" s="43"/>
      <c r="J27" s="43"/>
    </row>
    <row r="28" spans="1:10" x14ac:dyDescent="0.25">
      <c r="A28" s="43">
        <v>6218</v>
      </c>
      <c r="B28" s="44">
        <v>45661</v>
      </c>
      <c r="C28" s="44">
        <v>45698</v>
      </c>
      <c r="D28" s="44" t="s">
        <v>2</v>
      </c>
      <c r="E28" s="43">
        <v>37</v>
      </c>
      <c r="F28" s="43">
        <v>1</v>
      </c>
      <c r="G28" s="43" t="s">
        <v>73</v>
      </c>
      <c r="H28" s="43"/>
      <c r="I28" s="43"/>
      <c r="J28" s="43"/>
    </row>
    <row r="29" spans="1:10" x14ac:dyDescent="0.25">
      <c r="A29" s="43">
        <v>6218</v>
      </c>
      <c r="B29" s="44">
        <v>45697</v>
      </c>
      <c r="C29" s="44">
        <v>45699</v>
      </c>
      <c r="D29" s="44" t="s">
        <v>2</v>
      </c>
      <c r="E29" s="43">
        <v>2</v>
      </c>
      <c r="F29" s="43">
        <v>1</v>
      </c>
      <c r="G29" s="43" t="s">
        <v>84</v>
      </c>
      <c r="H29" s="43" t="s">
        <v>85</v>
      </c>
      <c r="I29" s="43" t="s">
        <v>86</v>
      </c>
      <c r="J29" s="43"/>
    </row>
    <row r="30" spans="1:10" x14ac:dyDescent="0.25">
      <c r="A30" s="43">
        <v>6218</v>
      </c>
      <c r="B30" s="44">
        <v>45682</v>
      </c>
      <c r="C30" s="44">
        <v>45701</v>
      </c>
      <c r="D30" s="44" t="s">
        <v>2</v>
      </c>
      <c r="E30" s="43">
        <v>19</v>
      </c>
      <c r="F30" s="43">
        <v>1</v>
      </c>
      <c r="G30" s="43" t="s">
        <v>87</v>
      </c>
      <c r="H30" s="43" t="s">
        <v>88</v>
      </c>
      <c r="I30" s="43"/>
      <c r="J30" s="43"/>
    </row>
    <row r="31" spans="1:10" x14ac:dyDescent="0.25">
      <c r="A31" s="43">
        <v>6218</v>
      </c>
      <c r="B31" s="44">
        <v>45699</v>
      </c>
      <c r="C31" s="44">
        <v>45702</v>
      </c>
      <c r="D31" s="44" t="s">
        <v>2</v>
      </c>
      <c r="E31" s="43">
        <v>3</v>
      </c>
      <c r="F31" s="43">
        <v>1</v>
      </c>
      <c r="G31" s="43" t="s">
        <v>89</v>
      </c>
      <c r="H31" s="43"/>
      <c r="I31" s="43"/>
      <c r="J31" s="43"/>
    </row>
    <row r="32" spans="1:10" x14ac:dyDescent="0.25">
      <c r="A32" s="43">
        <v>6218</v>
      </c>
      <c r="B32" s="44">
        <v>45678</v>
      </c>
      <c r="C32" s="44">
        <v>45705</v>
      </c>
      <c r="D32" s="44" t="s">
        <v>2</v>
      </c>
      <c r="E32" s="43">
        <v>27</v>
      </c>
      <c r="F32" s="43">
        <v>1</v>
      </c>
      <c r="G32" s="43" t="s">
        <v>78</v>
      </c>
      <c r="H32" s="43" t="s">
        <v>90</v>
      </c>
      <c r="I32" s="43" t="s">
        <v>91</v>
      </c>
      <c r="J32" s="43"/>
    </row>
    <row r="33" spans="1:10" x14ac:dyDescent="0.25">
      <c r="A33" s="43">
        <v>6218</v>
      </c>
      <c r="B33" s="44">
        <v>45684</v>
      </c>
      <c r="C33" s="44">
        <v>45706</v>
      </c>
      <c r="D33" s="44" t="s">
        <v>2</v>
      </c>
      <c r="E33" s="43">
        <v>22</v>
      </c>
      <c r="F33" s="43">
        <v>1</v>
      </c>
      <c r="G33" s="43" t="s">
        <v>73</v>
      </c>
      <c r="H33" s="43"/>
      <c r="I33" s="43"/>
      <c r="J33" s="43"/>
    </row>
    <row r="34" spans="1:10" x14ac:dyDescent="0.25">
      <c r="A34" s="43">
        <v>6218</v>
      </c>
      <c r="B34" s="44">
        <v>45695</v>
      </c>
      <c r="C34" s="44">
        <v>45707</v>
      </c>
      <c r="D34" s="44" t="s">
        <v>2</v>
      </c>
      <c r="E34" s="43">
        <v>12</v>
      </c>
      <c r="F34" s="43">
        <v>1</v>
      </c>
      <c r="G34" s="43" t="s">
        <v>92</v>
      </c>
      <c r="H34" s="43" t="s">
        <v>93</v>
      </c>
      <c r="I34" s="43" t="s">
        <v>94</v>
      </c>
      <c r="J34" s="43"/>
    </row>
    <row r="35" spans="1:10" x14ac:dyDescent="0.25">
      <c r="A35" s="43">
        <v>6218</v>
      </c>
      <c r="B35" s="44">
        <v>45701</v>
      </c>
      <c r="C35" s="44">
        <v>45708</v>
      </c>
      <c r="D35" s="44" t="s">
        <v>2</v>
      </c>
      <c r="E35" s="43">
        <v>7</v>
      </c>
      <c r="F35" s="43">
        <v>1</v>
      </c>
      <c r="G35" s="43" t="s">
        <v>95</v>
      </c>
      <c r="H35" s="43" t="s">
        <v>96</v>
      </c>
      <c r="I35" s="43" t="s">
        <v>97</v>
      </c>
      <c r="J35" s="43"/>
    </row>
    <row r="36" spans="1:10" x14ac:dyDescent="0.25">
      <c r="A36" s="43">
        <v>6218</v>
      </c>
      <c r="B36" s="44">
        <v>45702</v>
      </c>
      <c r="C36" s="44">
        <v>45708</v>
      </c>
      <c r="D36" s="44" t="s">
        <v>2</v>
      </c>
      <c r="E36" s="43">
        <v>6</v>
      </c>
      <c r="F36" s="43">
        <v>1</v>
      </c>
      <c r="G36" s="43" t="s">
        <v>98</v>
      </c>
      <c r="H36" s="43" t="s">
        <v>74</v>
      </c>
      <c r="I36" s="43"/>
      <c r="J36" s="43"/>
    </row>
    <row r="37" spans="1:10" x14ac:dyDescent="0.25">
      <c r="A37" s="43">
        <v>6218</v>
      </c>
      <c r="B37" s="44">
        <v>45695</v>
      </c>
      <c r="C37" s="44">
        <v>45710</v>
      </c>
      <c r="D37" s="44" t="s">
        <v>2</v>
      </c>
      <c r="E37" s="43">
        <v>15</v>
      </c>
      <c r="F37" s="43">
        <v>1</v>
      </c>
      <c r="G37" s="43" t="s">
        <v>99</v>
      </c>
      <c r="H37" s="43" t="s">
        <v>100</v>
      </c>
      <c r="I37" s="43" t="s">
        <v>101</v>
      </c>
      <c r="J37" s="43"/>
    </row>
    <row r="38" spans="1:10" x14ac:dyDescent="0.25">
      <c r="A38" s="43">
        <v>6218</v>
      </c>
      <c r="B38" s="44">
        <v>45699</v>
      </c>
      <c r="C38" s="44">
        <v>45710</v>
      </c>
      <c r="D38" s="44" t="s">
        <v>2</v>
      </c>
      <c r="E38" s="43">
        <v>11</v>
      </c>
      <c r="F38" s="43">
        <v>1</v>
      </c>
      <c r="G38" s="43" t="s">
        <v>102</v>
      </c>
      <c r="H38" s="43"/>
      <c r="I38" s="43"/>
      <c r="J38" s="43"/>
    </row>
    <row r="39" spans="1:10" x14ac:dyDescent="0.25">
      <c r="A39" s="43">
        <v>6218</v>
      </c>
      <c r="B39" s="44">
        <v>45711</v>
      </c>
      <c r="C39" s="44">
        <v>45714</v>
      </c>
      <c r="D39" s="44" t="s">
        <v>2</v>
      </c>
      <c r="E39" s="43">
        <v>3</v>
      </c>
      <c r="F39" s="43">
        <v>1</v>
      </c>
      <c r="G39" s="43" t="s">
        <v>103</v>
      </c>
      <c r="H39" s="43"/>
      <c r="I39" s="43"/>
      <c r="J39" s="43"/>
    </row>
    <row r="40" spans="1:10" x14ac:dyDescent="0.25">
      <c r="A40" s="43">
        <v>6218</v>
      </c>
      <c r="B40" s="44">
        <v>45711</v>
      </c>
      <c r="C40" s="44">
        <v>45714</v>
      </c>
      <c r="D40" s="44" t="s">
        <v>2</v>
      </c>
      <c r="E40" s="43">
        <v>3</v>
      </c>
      <c r="F40" s="43">
        <v>1</v>
      </c>
      <c r="G40" s="43" t="s">
        <v>104</v>
      </c>
      <c r="H40" s="43"/>
      <c r="I40" s="43"/>
      <c r="J40" s="43"/>
    </row>
    <row r="41" spans="1:10" x14ac:dyDescent="0.25">
      <c r="A41" s="43">
        <v>6218</v>
      </c>
      <c r="B41" s="44">
        <v>45696</v>
      </c>
      <c r="C41" s="44">
        <v>45716</v>
      </c>
      <c r="D41" s="44" t="s">
        <v>2</v>
      </c>
      <c r="E41" s="43">
        <v>20</v>
      </c>
      <c r="F41" s="43">
        <v>2</v>
      </c>
      <c r="G41" s="43" t="s">
        <v>105</v>
      </c>
      <c r="H41" s="43"/>
      <c r="I41" s="43"/>
      <c r="J41" s="43"/>
    </row>
    <row r="42" spans="1:10" x14ac:dyDescent="0.25">
      <c r="A42" s="41">
        <v>6218</v>
      </c>
      <c r="B42" s="42">
        <v>45705</v>
      </c>
      <c r="C42" s="42">
        <v>45717</v>
      </c>
      <c r="D42" s="42" t="s">
        <v>3</v>
      </c>
      <c r="E42" s="41">
        <v>12</v>
      </c>
      <c r="F42" s="41">
        <v>1</v>
      </c>
      <c r="G42" s="41" t="s">
        <v>106</v>
      </c>
      <c r="H42" s="41" t="s">
        <v>107</v>
      </c>
      <c r="I42" s="41" t="s">
        <v>108</v>
      </c>
      <c r="J42" s="41"/>
    </row>
    <row r="43" spans="1:10" x14ac:dyDescent="0.25">
      <c r="A43" s="41">
        <v>6218</v>
      </c>
      <c r="B43" s="42">
        <v>45695</v>
      </c>
      <c r="C43" s="42">
        <v>45717</v>
      </c>
      <c r="D43" s="42" t="s">
        <v>3</v>
      </c>
      <c r="E43" s="41">
        <v>22</v>
      </c>
      <c r="F43" s="41">
        <v>1</v>
      </c>
      <c r="G43" s="41" t="s">
        <v>109</v>
      </c>
      <c r="H43" s="41" t="s">
        <v>110</v>
      </c>
      <c r="I43" s="41"/>
      <c r="J43" s="41"/>
    </row>
    <row r="44" spans="1:10" x14ac:dyDescent="0.25">
      <c r="A44" s="41">
        <v>6218</v>
      </c>
      <c r="B44" s="42">
        <v>45718</v>
      </c>
      <c r="C44" s="42">
        <v>45718</v>
      </c>
      <c r="D44" s="42" t="s">
        <v>3</v>
      </c>
      <c r="E44" s="41">
        <v>1</v>
      </c>
      <c r="F44" s="41">
        <v>2</v>
      </c>
      <c r="G44" s="41" t="s">
        <v>111</v>
      </c>
      <c r="H44" s="41"/>
      <c r="I44" s="41"/>
      <c r="J44" s="41"/>
    </row>
    <row r="45" spans="1:10" x14ac:dyDescent="0.25">
      <c r="A45" s="41">
        <v>6218</v>
      </c>
      <c r="B45" s="42">
        <v>45714</v>
      </c>
      <c r="C45" s="42">
        <v>45720</v>
      </c>
      <c r="D45" s="42" t="s">
        <v>3</v>
      </c>
      <c r="E45" s="41">
        <v>6</v>
      </c>
      <c r="F45" s="41">
        <v>1</v>
      </c>
      <c r="G45" s="41" t="s">
        <v>92</v>
      </c>
      <c r="H45" s="41"/>
      <c r="I45" s="41"/>
      <c r="J45" s="41"/>
    </row>
    <row r="46" spans="1:10" x14ac:dyDescent="0.25">
      <c r="A46" s="41">
        <v>6218</v>
      </c>
      <c r="B46" s="42">
        <v>45682</v>
      </c>
      <c r="C46" s="42">
        <v>45723</v>
      </c>
      <c r="D46" s="42" t="s">
        <v>3</v>
      </c>
      <c r="E46" s="41">
        <v>41</v>
      </c>
      <c r="F46" s="41">
        <v>1</v>
      </c>
      <c r="G46" s="41" t="s">
        <v>112</v>
      </c>
      <c r="H46" s="41" t="s">
        <v>113</v>
      </c>
      <c r="I46" s="41"/>
      <c r="J46" s="41"/>
    </row>
    <row r="47" spans="1:10" x14ac:dyDescent="0.25">
      <c r="A47" s="41">
        <v>6218</v>
      </c>
      <c r="B47" s="42">
        <v>45719</v>
      </c>
      <c r="C47" s="42">
        <v>45723</v>
      </c>
      <c r="D47" s="42" t="s">
        <v>3</v>
      </c>
      <c r="E47" s="41">
        <v>4</v>
      </c>
      <c r="F47" s="41">
        <v>1</v>
      </c>
      <c r="G47" s="41" t="s">
        <v>114</v>
      </c>
      <c r="H47" s="41" t="s">
        <v>74</v>
      </c>
      <c r="I47" s="41"/>
      <c r="J47" s="41"/>
    </row>
    <row r="48" spans="1:10" x14ac:dyDescent="0.25">
      <c r="A48" s="41">
        <v>6218</v>
      </c>
      <c r="B48" s="42">
        <v>45720</v>
      </c>
      <c r="C48" s="42">
        <v>45727</v>
      </c>
      <c r="D48" s="42" t="s">
        <v>3</v>
      </c>
      <c r="E48" s="41">
        <v>7</v>
      </c>
      <c r="F48" s="41">
        <v>1</v>
      </c>
      <c r="G48" s="41" t="s">
        <v>115</v>
      </c>
      <c r="H48" s="41" t="s">
        <v>116</v>
      </c>
      <c r="I48" s="41" t="s">
        <v>98</v>
      </c>
      <c r="J48" s="41"/>
    </row>
    <row r="49" spans="1:10" x14ac:dyDescent="0.25">
      <c r="A49" s="41">
        <v>6218</v>
      </c>
      <c r="B49" s="42">
        <v>45723</v>
      </c>
      <c r="C49" s="42">
        <v>45727</v>
      </c>
      <c r="D49" s="42" t="s">
        <v>3</v>
      </c>
      <c r="E49" s="41">
        <v>4</v>
      </c>
      <c r="F49" s="41">
        <v>1</v>
      </c>
      <c r="G49" s="41" t="s">
        <v>96</v>
      </c>
      <c r="H49" s="41" t="s">
        <v>117</v>
      </c>
      <c r="I49" s="41"/>
      <c r="J49" s="41"/>
    </row>
    <row r="50" spans="1:10" x14ac:dyDescent="0.25">
      <c r="A50" s="41">
        <v>6218</v>
      </c>
      <c r="B50" s="42">
        <v>45696</v>
      </c>
      <c r="C50" s="42">
        <v>45729</v>
      </c>
      <c r="D50" s="42" t="s">
        <v>3</v>
      </c>
      <c r="E50" s="41">
        <v>33</v>
      </c>
      <c r="F50" s="41">
        <v>1</v>
      </c>
      <c r="G50" s="41" t="s">
        <v>74</v>
      </c>
      <c r="H50" s="41" t="s">
        <v>118</v>
      </c>
      <c r="I50" s="41"/>
      <c r="J50" s="41"/>
    </row>
    <row r="51" spans="1:10" x14ac:dyDescent="0.25">
      <c r="A51" s="41">
        <v>6218</v>
      </c>
      <c r="B51" s="42">
        <v>45672</v>
      </c>
      <c r="C51" s="42">
        <v>45729</v>
      </c>
      <c r="D51" s="42" t="s">
        <v>3</v>
      </c>
      <c r="E51" s="41">
        <v>57</v>
      </c>
      <c r="F51" s="41">
        <v>1</v>
      </c>
      <c r="G51" s="41" t="s">
        <v>73</v>
      </c>
      <c r="H51" s="41"/>
      <c r="I51" s="41"/>
      <c r="J51" s="41"/>
    </row>
    <row r="52" spans="1:10" x14ac:dyDescent="0.25">
      <c r="A52" s="41">
        <v>6218</v>
      </c>
      <c r="B52" s="42">
        <v>45714</v>
      </c>
      <c r="C52" s="42">
        <v>45731</v>
      </c>
      <c r="D52" s="42" t="s">
        <v>3</v>
      </c>
      <c r="E52" s="41">
        <v>17</v>
      </c>
      <c r="F52" s="41">
        <v>1</v>
      </c>
      <c r="G52" s="41" t="s">
        <v>99</v>
      </c>
      <c r="H52" s="41"/>
      <c r="I52" s="41"/>
      <c r="J52" s="41"/>
    </row>
    <row r="53" spans="1:10" x14ac:dyDescent="0.25">
      <c r="A53" s="41">
        <v>6218</v>
      </c>
      <c r="B53" s="42">
        <v>45730</v>
      </c>
      <c r="C53" s="42">
        <v>45733</v>
      </c>
      <c r="D53" s="42" t="s">
        <v>3</v>
      </c>
      <c r="E53" s="41">
        <v>3</v>
      </c>
      <c r="F53" s="41">
        <v>1</v>
      </c>
      <c r="G53" s="41" t="s">
        <v>119</v>
      </c>
      <c r="H53" s="41"/>
      <c r="I53" s="41"/>
      <c r="J53" s="41"/>
    </row>
    <row r="54" spans="1:10" x14ac:dyDescent="0.25">
      <c r="A54" s="41">
        <v>6218</v>
      </c>
      <c r="B54" s="42">
        <v>45706</v>
      </c>
      <c r="C54" s="42">
        <v>45733</v>
      </c>
      <c r="D54" s="42" t="s">
        <v>3</v>
      </c>
      <c r="E54" s="41">
        <v>27</v>
      </c>
      <c r="F54" s="41">
        <v>1</v>
      </c>
      <c r="G54" s="41" t="s">
        <v>96</v>
      </c>
      <c r="H54" s="41" t="s">
        <v>120</v>
      </c>
      <c r="I54" s="41" t="s">
        <v>121</v>
      </c>
      <c r="J54" s="41"/>
    </row>
    <row r="55" spans="1:10" x14ac:dyDescent="0.25">
      <c r="A55" s="41">
        <v>6218</v>
      </c>
      <c r="B55" s="42">
        <v>45702</v>
      </c>
      <c r="C55" s="42">
        <v>45733</v>
      </c>
      <c r="D55" s="42" t="s">
        <v>3</v>
      </c>
      <c r="E55" s="41">
        <v>31</v>
      </c>
      <c r="F55" s="41">
        <v>1</v>
      </c>
      <c r="G55" s="41" t="s">
        <v>122</v>
      </c>
      <c r="H55" s="41"/>
      <c r="I55" s="41"/>
      <c r="J55" s="41"/>
    </row>
    <row r="56" spans="1:10" x14ac:dyDescent="0.25">
      <c r="A56" s="41">
        <v>6218</v>
      </c>
      <c r="B56" s="42">
        <v>45725</v>
      </c>
      <c r="C56" s="42">
        <v>45734</v>
      </c>
      <c r="D56" s="42" t="s">
        <v>3</v>
      </c>
      <c r="E56" s="41">
        <v>9</v>
      </c>
      <c r="F56" s="41">
        <v>1</v>
      </c>
      <c r="G56" s="41" t="s">
        <v>123</v>
      </c>
      <c r="H56" s="41"/>
      <c r="I56" s="41"/>
      <c r="J56" s="41"/>
    </row>
    <row r="57" spans="1:10" x14ac:dyDescent="0.25">
      <c r="A57" s="41">
        <v>6218</v>
      </c>
      <c r="B57" s="42">
        <v>45661</v>
      </c>
      <c r="C57" s="42">
        <v>45737</v>
      </c>
      <c r="D57" s="42" t="s">
        <v>3</v>
      </c>
      <c r="E57" s="41">
        <v>76</v>
      </c>
      <c r="F57" s="41">
        <v>1</v>
      </c>
      <c r="G57" s="41" t="s">
        <v>121</v>
      </c>
      <c r="H57" s="41"/>
      <c r="I57" s="41"/>
      <c r="J57" s="41"/>
    </row>
    <row r="58" spans="1:10" x14ac:dyDescent="0.25">
      <c r="A58" s="41">
        <v>6218</v>
      </c>
      <c r="B58" s="42">
        <v>45731</v>
      </c>
      <c r="C58" s="42">
        <v>45738</v>
      </c>
      <c r="D58" s="42" t="s">
        <v>3</v>
      </c>
      <c r="E58" s="41">
        <v>7</v>
      </c>
      <c r="F58" s="41">
        <v>1</v>
      </c>
      <c r="G58" s="41" t="s">
        <v>124</v>
      </c>
      <c r="H58" s="41" t="s">
        <v>125</v>
      </c>
      <c r="I58" s="41"/>
      <c r="J58" s="41"/>
    </row>
    <row r="59" spans="1:10" x14ac:dyDescent="0.25">
      <c r="A59" s="41">
        <v>6218</v>
      </c>
      <c r="B59" s="42">
        <v>45736</v>
      </c>
      <c r="C59" s="42">
        <v>45740</v>
      </c>
      <c r="D59" s="42" t="s">
        <v>3</v>
      </c>
      <c r="E59" s="41">
        <v>4</v>
      </c>
      <c r="F59" s="41">
        <v>1</v>
      </c>
      <c r="G59" s="41" t="s">
        <v>126</v>
      </c>
      <c r="H59" s="41" t="s">
        <v>62</v>
      </c>
      <c r="I59" s="41" t="s">
        <v>127</v>
      </c>
      <c r="J59" s="41"/>
    </row>
    <row r="60" spans="1:10" x14ac:dyDescent="0.25">
      <c r="A60" s="41">
        <v>6218</v>
      </c>
      <c r="B60" s="42">
        <v>45739</v>
      </c>
      <c r="C60" s="42">
        <v>45741</v>
      </c>
      <c r="D60" s="42" t="s">
        <v>3</v>
      </c>
      <c r="E60" s="41">
        <v>2</v>
      </c>
      <c r="F60" s="41">
        <v>1</v>
      </c>
      <c r="G60" s="41" t="s">
        <v>128</v>
      </c>
      <c r="H60" s="41" t="s">
        <v>129</v>
      </c>
      <c r="I60" s="41" t="s">
        <v>130</v>
      </c>
      <c r="J60" s="41"/>
    </row>
    <row r="61" spans="1:10" x14ac:dyDescent="0.25">
      <c r="A61" s="41">
        <v>6218</v>
      </c>
      <c r="B61" s="42">
        <v>45741</v>
      </c>
      <c r="C61" s="42">
        <v>45744</v>
      </c>
      <c r="D61" s="42" t="s">
        <v>3</v>
      </c>
      <c r="E61" s="41">
        <v>3</v>
      </c>
      <c r="F61" s="41">
        <v>1</v>
      </c>
      <c r="G61" s="41" t="s">
        <v>131</v>
      </c>
      <c r="H61" s="41" t="s">
        <v>89</v>
      </c>
      <c r="I61" s="41"/>
      <c r="J61" s="41"/>
    </row>
    <row r="62" spans="1:10" x14ac:dyDescent="0.25">
      <c r="A62" s="41">
        <v>6218</v>
      </c>
      <c r="B62" s="42">
        <v>45720</v>
      </c>
      <c r="C62" s="42">
        <v>45744</v>
      </c>
      <c r="D62" s="42" t="s">
        <v>3</v>
      </c>
      <c r="E62" s="41">
        <v>24</v>
      </c>
      <c r="F62" s="41">
        <v>1</v>
      </c>
      <c r="G62" s="41" t="s">
        <v>124</v>
      </c>
      <c r="H62" s="41" t="s">
        <v>132</v>
      </c>
      <c r="I62" s="41"/>
      <c r="J62" s="41"/>
    </row>
    <row r="63" spans="1:10" x14ac:dyDescent="0.25">
      <c r="A63" s="59">
        <v>6218</v>
      </c>
      <c r="B63" s="60">
        <v>45730</v>
      </c>
      <c r="C63" s="60">
        <v>45748</v>
      </c>
      <c r="D63" s="60" t="str">
        <f t="shared" ref="D63:D104" si="0">TEXT(C63,"MMMM")</f>
        <v>Abril</v>
      </c>
      <c r="E63" s="59">
        <v>18</v>
      </c>
      <c r="F63" s="59">
        <v>1</v>
      </c>
      <c r="G63" s="59" t="s">
        <v>73</v>
      </c>
      <c r="H63" s="59"/>
      <c r="I63" s="59"/>
      <c r="J63" s="59"/>
    </row>
    <row r="64" spans="1:10" x14ac:dyDescent="0.25">
      <c r="A64" s="59">
        <v>6218</v>
      </c>
      <c r="B64" s="60">
        <v>45749</v>
      </c>
      <c r="C64" s="60">
        <v>45750</v>
      </c>
      <c r="D64" s="60" t="str">
        <f t="shared" si="0"/>
        <v>Abril</v>
      </c>
      <c r="E64" s="59">
        <v>1</v>
      </c>
      <c r="F64" s="59">
        <v>1</v>
      </c>
      <c r="G64" s="59" t="s">
        <v>136</v>
      </c>
      <c r="H64" s="59" t="s">
        <v>74</v>
      </c>
      <c r="I64" s="59"/>
      <c r="J64" s="59"/>
    </row>
    <row r="65" spans="1:10" x14ac:dyDescent="0.25">
      <c r="A65" s="59">
        <v>6218</v>
      </c>
      <c r="B65" s="60">
        <v>45743</v>
      </c>
      <c r="C65" s="60">
        <v>45750</v>
      </c>
      <c r="D65" s="60" t="str">
        <f t="shared" si="0"/>
        <v>Abril</v>
      </c>
      <c r="E65" s="59">
        <v>7</v>
      </c>
      <c r="F65" s="59">
        <v>1</v>
      </c>
      <c r="G65" s="59" t="s">
        <v>137</v>
      </c>
      <c r="H65" s="59"/>
      <c r="I65" s="59"/>
      <c r="J65" s="59"/>
    </row>
    <row r="66" spans="1:10" x14ac:dyDescent="0.25">
      <c r="A66" s="59">
        <v>6218</v>
      </c>
      <c r="B66" s="60">
        <v>45745</v>
      </c>
      <c r="C66" s="60">
        <v>45752</v>
      </c>
      <c r="D66" s="60" t="str">
        <f t="shared" si="0"/>
        <v>Abril</v>
      </c>
      <c r="E66" s="59">
        <v>7</v>
      </c>
      <c r="F66" s="59">
        <v>1</v>
      </c>
      <c r="G66" s="59" t="s">
        <v>62</v>
      </c>
      <c r="H66" s="59" t="s">
        <v>103</v>
      </c>
      <c r="I66" s="59"/>
      <c r="J66" s="59"/>
    </row>
    <row r="67" spans="1:10" x14ac:dyDescent="0.25">
      <c r="A67" s="59">
        <v>6218</v>
      </c>
      <c r="B67" s="60">
        <v>45750</v>
      </c>
      <c r="C67" s="60">
        <v>45752</v>
      </c>
      <c r="D67" s="60" t="str">
        <f t="shared" si="0"/>
        <v>Abril</v>
      </c>
      <c r="E67" s="59">
        <v>2</v>
      </c>
      <c r="F67" s="59">
        <v>1</v>
      </c>
      <c r="G67" s="59" t="s">
        <v>62</v>
      </c>
      <c r="H67" s="59"/>
      <c r="I67" s="59"/>
      <c r="J67" s="59"/>
    </row>
    <row r="68" spans="1:10" x14ac:dyDescent="0.25">
      <c r="A68" s="59">
        <v>6218</v>
      </c>
      <c r="B68" s="60">
        <v>45747</v>
      </c>
      <c r="C68" s="60">
        <v>45752</v>
      </c>
      <c r="D68" s="60" t="str">
        <f t="shared" si="0"/>
        <v>Abril</v>
      </c>
      <c r="E68" s="59">
        <v>5</v>
      </c>
      <c r="F68" s="59">
        <v>1</v>
      </c>
      <c r="G68" s="59" t="s">
        <v>116</v>
      </c>
      <c r="H68" s="59"/>
      <c r="I68" s="59"/>
      <c r="J68" s="59"/>
    </row>
    <row r="69" spans="1:10" x14ac:dyDescent="0.25">
      <c r="A69" s="59">
        <v>6218</v>
      </c>
      <c r="B69" s="60">
        <v>45733</v>
      </c>
      <c r="C69" s="60">
        <v>45752</v>
      </c>
      <c r="D69" s="60" t="str">
        <f t="shared" si="0"/>
        <v>Abril</v>
      </c>
      <c r="E69" s="59">
        <v>19</v>
      </c>
      <c r="F69" s="59">
        <v>1</v>
      </c>
      <c r="G69" s="59" t="s">
        <v>74</v>
      </c>
      <c r="H69" s="59"/>
      <c r="I69" s="59"/>
      <c r="J69" s="59"/>
    </row>
    <row r="70" spans="1:10" x14ac:dyDescent="0.25">
      <c r="A70" s="59">
        <v>6218</v>
      </c>
      <c r="B70" s="60">
        <v>45741</v>
      </c>
      <c r="C70" s="60">
        <v>45754</v>
      </c>
      <c r="D70" s="60" t="str">
        <f t="shared" si="0"/>
        <v>Abril</v>
      </c>
      <c r="E70" s="59">
        <v>13</v>
      </c>
      <c r="F70" s="59">
        <v>1</v>
      </c>
      <c r="G70" s="59" t="s">
        <v>138</v>
      </c>
      <c r="H70" s="59" t="s">
        <v>106</v>
      </c>
      <c r="I70" s="59"/>
      <c r="J70" s="59"/>
    </row>
    <row r="71" spans="1:10" x14ac:dyDescent="0.25">
      <c r="A71" s="59">
        <v>6218</v>
      </c>
      <c r="B71" s="60">
        <v>45730</v>
      </c>
      <c r="C71" s="60">
        <v>45755</v>
      </c>
      <c r="D71" s="60" t="str">
        <f t="shared" si="0"/>
        <v>Abril</v>
      </c>
      <c r="E71" s="59">
        <v>25</v>
      </c>
      <c r="F71" s="59">
        <v>1</v>
      </c>
      <c r="G71" s="59" t="s">
        <v>139</v>
      </c>
      <c r="H71" s="59"/>
      <c r="I71" s="59"/>
      <c r="J71" s="59"/>
    </row>
    <row r="72" spans="1:10" x14ac:dyDescent="0.25">
      <c r="A72" s="59">
        <v>6218</v>
      </c>
      <c r="B72" s="60">
        <v>45742</v>
      </c>
      <c r="C72" s="60">
        <v>45755</v>
      </c>
      <c r="D72" s="60" t="str">
        <f t="shared" si="0"/>
        <v>Abril</v>
      </c>
      <c r="E72" s="59">
        <v>13</v>
      </c>
      <c r="F72" s="59">
        <v>1</v>
      </c>
      <c r="G72" s="59" t="s">
        <v>102</v>
      </c>
      <c r="H72" s="59"/>
      <c r="I72" s="59"/>
      <c r="J72" s="59"/>
    </row>
    <row r="73" spans="1:10" x14ac:dyDescent="0.25">
      <c r="A73" s="59">
        <v>6218</v>
      </c>
      <c r="B73" s="60">
        <v>45748</v>
      </c>
      <c r="C73" s="60">
        <v>45756</v>
      </c>
      <c r="D73" s="60" t="str">
        <f t="shared" si="0"/>
        <v>Abril</v>
      </c>
      <c r="E73" s="59">
        <v>8</v>
      </c>
      <c r="F73" s="59">
        <v>1</v>
      </c>
      <c r="G73" s="59" t="s">
        <v>140</v>
      </c>
      <c r="H73" s="59" t="s">
        <v>111</v>
      </c>
      <c r="I73" s="59"/>
      <c r="J73" s="59"/>
    </row>
    <row r="74" spans="1:10" x14ac:dyDescent="0.25">
      <c r="A74" s="59">
        <v>6218</v>
      </c>
      <c r="B74" s="60">
        <v>45754</v>
      </c>
      <c r="C74" s="60">
        <v>45756</v>
      </c>
      <c r="D74" s="60" t="str">
        <f t="shared" si="0"/>
        <v>Abril</v>
      </c>
      <c r="E74" s="59">
        <v>2</v>
      </c>
      <c r="F74" s="59">
        <v>2</v>
      </c>
      <c r="G74" s="59" t="s">
        <v>64</v>
      </c>
      <c r="H74" s="59"/>
      <c r="I74" s="59"/>
      <c r="J74" s="59"/>
    </row>
    <row r="75" spans="1:10" x14ac:dyDescent="0.25">
      <c r="A75" s="59">
        <v>6218</v>
      </c>
      <c r="B75" s="60">
        <v>45755</v>
      </c>
      <c r="C75" s="60">
        <v>45757</v>
      </c>
      <c r="D75" s="60" t="str">
        <f t="shared" si="0"/>
        <v>Abril</v>
      </c>
      <c r="E75" s="59">
        <v>2</v>
      </c>
      <c r="F75" s="59">
        <v>1</v>
      </c>
      <c r="G75" s="59" t="s">
        <v>141</v>
      </c>
      <c r="H75" s="59" t="s">
        <v>142</v>
      </c>
      <c r="I75" s="59"/>
      <c r="J75" s="59"/>
    </row>
    <row r="76" spans="1:10" x14ac:dyDescent="0.25">
      <c r="A76" s="59">
        <v>6218</v>
      </c>
      <c r="B76" s="60">
        <v>45756</v>
      </c>
      <c r="C76" s="60">
        <v>45759</v>
      </c>
      <c r="D76" s="60" t="str">
        <f t="shared" si="0"/>
        <v>Abril</v>
      </c>
      <c r="E76" s="59">
        <v>3</v>
      </c>
      <c r="F76" s="59">
        <v>1</v>
      </c>
      <c r="G76" s="59" t="s">
        <v>143</v>
      </c>
      <c r="H76" s="59" t="s">
        <v>144</v>
      </c>
      <c r="I76" s="59"/>
      <c r="J76" s="59"/>
    </row>
    <row r="77" spans="1:10" x14ac:dyDescent="0.25">
      <c r="A77" s="59">
        <v>6218</v>
      </c>
      <c r="B77" s="60">
        <v>45719</v>
      </c>
      <c r="C77" s="60">
        <v>45761</v>
      </c>
      <c r="D77" s="60" t="str">
        <f t="shared" si="0"/>
        <v>Abril</v>
      </c>
      <c r="E77" s="59">
        <v>42</v>
      </c>
      <c r="F77" s="59">
        <v>1</v>
      </c>
      <c r="G77" s="59" t="s">
        <v>119</v>
      </c>
      <c r="H77" s="59" t="s">
        <v>145</v>
      </c>
      <c r="I77" s="59"/>
      <c r="J77" s="59"/>
    </row>
    <row r="78" spans="1:10" x14ac:dyDescent="0.25">
      <c r="A78" s="59">
        <v>6218</v>
      </c>
      <c r="B78" s="60">
        <v>45762</v>
      </c>
      <c r="C78" s="60">
        <v>45763</v>
      </c>
      <c r="D78" s="60" t="str">
        <f t="shared" si="0"/>
        <v>Abril</v>
      </c>
      <c r="E78" s="59">
        <v>1</v>
      </c>
      <c r="F78" s="59">
        <v>5</v>
      </c>
      <c r="G78" s="59" t="s">
        <v>146</v>
      </c>
      <c r="H78" s="59"/>
      <c r="I78" s="59"/>
      <c r="J78" s="59"/>
    </row>
    <row r="79" spans="1:10" x14ac:dyDescent="0.25">
      <c r="A79" s="59">
        <v>6218</v>
      </c>
      <c r="B79" s="60">
        <v>45762</v>
      </c>
      <c r="C79" s="60">
        <v>45765</v>
      </c>
      <c r="D79" s="60" t="str">
        <f t="shared" si="0"/>
        <v>Abril</v>
      </c>
      <c r="E79" s="59">
        <v>3</v>
      </c>
      <c r="F79" s="59">
        <v>1</v>
      </c>
      <c r="G79" s="59" t="s">
        <v>113</v>
      </c>
      <c r="H79" s="59"/>
      <c r="I79" s="59"/>
      <c r="J79" s="59"/>
    </row>
    <row r="80" spans="1:10" x14ac:dyDescent="0.25">
      <c r="A80" s="59">
        <v>6218</v>
      </c>
      <c r="B80" s="60">
        <v>45760</v>
      </c>
      <c r="C80" s="60">
        <v>45771</v>
      </c>
      <c r="D80" s="60" t="str">
        <f t="shared" si="0"/>
        <v>Abril</v>
      </c>
      <c r="E80" s="59">
        <v>11</v>
      </c>
      <c r="F80" s="59">
        <v>1</v>
      </c>
      <c r="G80" s="59" t="s">
        <v>73</v>
      </c>
      <c r="H80" s="59"/>
      <c r="I80" s="59"/>
      <c r="J80" s="59"/>
    </row>
    <row r="81" spans="1:11" x14ac:dyDescent="0.25">
      <c r="A81" s="59">
        <v>6218</v>
      </c>
      <c r="B81" s="60">
        <v>45741</v>
      </c>
      <c r="C81" s="60">
        <v>45772</v>
      </c>
      <c r="D81" s="60" t="str">
        <f t="shared" si="0"/>
        <v>Abril</v>
      </c>
      <c r="E81" s="59">
        <v>31</v>
      </c>
      <c r="F81" s="59">
        <v>1</v>
      </c>
      <c r="G81" s="59" t="s">
        <v>73</v>
      </c>
      <c r="H81" s="59"/>
      <c r="I81" s="59"/>
      <c r="J81" s="59"/>
    </row>
    <row r="82" spans="1:11" x14ac:dyDescent="0.25">
      <c r="A82" s="59">
        <v>6218</v>
      </c>
      <c r="B82" s="60">
        <v>45766</v>
      </c>
      <c r="C82" s="60">
        <v>45775</v>
      </c>
      <c r="D82" s="60" t="str">
        <f t="shared" si="0"/>
        <v>Abril</v>
      </c>
      <c r="E82" s="59">
        <v>9</v>
      </c>
      <c r="F82" s="59">
        <v>1</v>
      </c>
      <c r="G82" s="59" t="s">
        <v>147</v>
      </c>
      <c r="H82" s="59" t="s">
        <v>148</v>
      </c>
      <c r="I82" s="59"/>
      <c r="J82" s="59"/>
    </row>
    <row r="83" spans="1:11" x14ac:dyDescent="0.25">
      <c r="A83" s="59">
        <v>6218</v>
      </c>
      <c r="B83" s="60">
        <v>45750</v>
      </c>
      <c r="C83" s="60">
        <v>45775</v>
      </c>
      <c r="D83" s="60" t="str">
        <f t="shared" si="0"/>
        <v>Abril</v>
      </c>
      <c r="E83" s="59">
        <v>25</v>
      </c>
      <c r="F83" s="59">
        <v>2</v>
      </c>
      <c r="G83" s="59" t="s">
        <v>73</v>
      </c>
      <c r="H83" s="59"/>
      <c r="I83" s="59"/>
      <c r="J83" s="59"/>
    </row>
    <row r="84" spans="1:11" x14ac:dyDescent="0.25">
      <c r="A84" s="59">
        <v>6218</v>
      </c>
      <c r="B84" s="60">
        <v>45773</v>
      </c>
      <c r="C84" s="60">
        <v>45776</v>
      </c>
      <c r="D84" s="60" t="str">
        <f t="shared" si="0"/>
        <v>Abril</v>
      </c>
      <c r="E84" s="59">
        <v>3</v>
      </c>
      <c r="F84" s="59">
        <v>1</v>
      </c>
      <c r="G84" s="59" t="s">
        <v>62</v>
      </c>
      <c r="H84" s="59" t="s">
        <v>149</v>
      </c>
      <c r="I84" s="59"/>
      <c r="J84" s="59"/>
    </row>
    <row r="85" spans="1:11" x14ac:dyDescent="0.25">
      <c r="A85" s="61">
        <v>6218</v>
      </c>
      <c r="B85" s="62">
        <v>45764</v>
      </c>
      <c r="C85" s="62">
        <v>45779</v>
      </c>
      <c r="D85" s="62" t="str">
        <f t="shared" si="0"/>
        <v>Mayo</v>
      </c>
      <c r="E85" s="61">
        <v>15</v>
      </c>
      <c r="F85" s="61">
        <v>1</v>
      </c>
      <c r="G85" s="61" t="s">
        <v>73</v>
      </c>
      <c r="H85" s="61"/>
      <c r="I85" s="61"/>
      <c r="J85" s="61"/>
      <c r="K85" s="37"/>
    </row>
    <row r="86" spans="1:11" x14ac:dyDescent="0.25">
      <c r="A86" s="61">
        <v>6218</v>
      </c>
      <c r="B86" s="62">
        <v>45772</v>
      </c>
      <c r="C86" s="62">
        <v>45780</v>
      </c>
      <c r="D86" s="62" t="str">
        <f t="shared" si="0"/>
        <v>Mayo</v>
      </c>
      <c r="E86" s="61">
        <v>8</v>
      </c>
      <c r="F86" s="61">
        <v>1</v>
      </c>
      <c r="G86" s="61" t="s">
        <v>151</v>
      </c>
      <c r="H86" s="61"/>
      <c r="I86" s="61"/>
      <c r="J86" s="61"/>
      <c r="K86" s="37"/>
    </row>
    <row r="87" spans="1:11" x14ac:dyDescent="0.25">
      <c r="A87" s="61">
        <v>6218</v>
      </c>
      <c r="B87" s="62">
        <v>45770</v>
      </c>
      <c r="C87" s="62">
        <v>45780</v>
      </c>
      <c r="D87" s="62" t="str">
        <f t="shared" si="0"/>
        <v>Mayo</v>
      </c>
      <c r="E87" s="61">
        <v>10</v>
      </c>
      <c r="F87" s="61">
        <v>1</v>
      </c>
      <c r="G87" s="61" t="s">
        <v>152</v>
      </c>
      <c r="H87" s="61"/>
      <c r="I87" s="61"/>
      <c r="J87" s="61"/>
      <c r="K87" s="37"/>
    </row>
    <row r="88" spans="1:11" x14ac:dyDescent="0.25">
      <c r="A88" s="61">
        <v>6218</v>
      </c>
      <c r="B88" s="62">
        <v>45772</v>
      </c>
      <c r="C88" s="62">
        <v>45780</v>
      </c>
      <c r="D88" s="62" t="str">
        <f t="shared" si="0"/>
        <v>Mayo</v>
      </c>
      <c r="E88" s="61">
        <v>8</v>
      </c>
      <c r="F88" s="61">
        <v>1</v>
      </c>
      <c r="G88" s="61" t="s">
        <v>77</v>
      </c>
      <c r="H88" s="61" t="s">
        <v>153</v>
      </c>
      <c r="I88" s="61"/>
      <c r="J88" s="61"/>
      <c r="K88" s="37"/>
    </row>
    <row r="89" spans="1:11" x14ac:dyDescent="0.25">
      <c r="A89" s="61">
        <v>6218</v>
      </c>
      <c r="B89" s="62">
        <v>45745</v>
      </c>
      <c r="C89" s="62">
        <v>45785</v>
      </c>
      <c r="D89" s="62" t="str">
        <f t="shared" si="0"/>
        <v>Mayo</v>
      </c>
      <c r="E89" s="61">
        <v>40</v>
      </c>
      <c r="F89" s="61">
        <v>1</v>
      </c>
      <c r="G89" s="61" t="s">
        <v>154</v>
      </c>
      <c r="H89" s="61"/>
      <c r="I89" s="61"/>
      <c r="J89" s="61"/>
      <c r="K89" s="37"/>
    </row>
    <row r="90" spans="1:11" x14ac:dyDescent="0.25">
      <c r="A90" s="61">
        <v>6218</v>
      </c>
      <c r="B90" s="62">
        <v>45788</v>
      </c>
      <c r="C90" s="62">
        <v>45790</v>
      </c>
      <c r="D90" s="62" t="str">
        <f t="shared" si="0"/>
        <v>Mayo</v>
      </c>
      <c r="E90" s="61">
        <v>2</v>
      </c>
      <c r="F90" s="61">
        <v>1</v>
      </c>
      <c r="G90" s="61" t="s">
        <v>73</v>
      </c>
      <c r="H90" s="61"/>
      <c r="I90" s="61"/>
      <c r="J90" s="61"/>
      <c r="K90" s="37"/>
    </row>
    <row r="91" spans="1:11" x14ac:dyDescent="0.25">
      <c r="A91" s="61">
        <v>6218</v>
      </c>
      <c r="B91" s="62">
        <v>45757</v>
      </c>
      <c r="C91" s="62">
        <v>45790</v>
      </c>
      <c r="D91" s="62" t="str">
        <f t="shared" si="0"/>
        <v>Mayo</v>
      </c>
      <c r="E91" s="61">
        <v>33</v>
      </c>
      <c r="F91" s="61">
        <v>1</v>
      </c>
      <c r="G91" s="61" t="s">
        <v>64</v>
      </c>
      <c r="H91" s="61" t="s">
        <v>155</v>
      </c>
      <c r="I91" s="61"/>
      <c r="J91" s="61"/>
      <c r="K91" s="37"/>
    </row>
    <row r="92" spans="1:11" x14ac:dyDescent="0.25">
      <c r="A92" s="61">
        <v>6218</v>
      </c>
      <c r="B92" s="62">
        <v>45730</v>
      </c>
      <c r="C92" s="62">
        <v>45794</v>
      </c>
      <c r="D92" s="62" t="str">
        <f t="shared" si="0"/>
        <v>Mayo</v>
      </c>
      <c r="E92" s="61">
        <v>64</v>
      </c>
      <c r="F92" s="61">
        <v>1</v>
      </c>
      <c r="G92" s="61" t="s">
        <v>73</v>
      </c>
      <c r="H92" s="61"/>
      <c r="I92" s="61"/>
      <c r="J92" s="61"/>
      <c r="K92" s="37"/>
    </row>
    <row r="93" spans="1:11" x14ac:dyDescent="0.25">
      <c r="A93" s="61">
        <v>6218</v>
      </c>
      <c r="B93" s="62">
        <v>45790</v>
      </c>
      <c r="C93" s="62">
        <v>45797</v>
      </c>
      <c r="D93" s="62" t="str">
        <f t="shared" si="0"/>
        <v>Mayo</v>
      </c>
      <c r="E93" s="61">
        <v>7</v>
      </c>
      <c r="F93" s="61">
        <v>1</v>
      </c>
      <c r="G93" s="61" t="s">
        <v>156</v>
      </c>
      <c r="H93" s="61" t="s">
        <v>157</v>
      </c>
      <c r="I93" s="61"/>
      <c r="J93" s="61"/>
      <c r="K93" s="37"/>
    </row>
    <row r="94" spans="1:11" x14ac:dyDescent="0.25">
      <c r="A94" s="61">
        <v>6218</v>
      </c>
      <c r="B94" s="62">
        <v>45793</v>
      </c>
      <c r="C94" s="62">
        <v>45797</v>
      </c>
      <c r="D94" s="62" t="str">
        <f t="shared" si="0"/>
        <v>Mayo</v>
      </c>
      <c r="E94" s="61">
        <v>4</v>
      </c>
      <c r="F94" s="61">
        <v>1</v>
      </c>
      <c r="G94" s="61" t="s">
        <v>158</v>
      </c>
      <c r="H94" s="61"/>
      <c r="I94" s="61"/>
      <c r="J94" s="61"/>
      <c r="K94" s="37"/>
    </row>
    <row r="95" spans="1:11" x14ac:dyDescent="0.25">
      <c r="A95" s="61">
        <v>6218</v>
      </c>
      <c r="B95" s="62">
        <v>45796</v>
      </c>
      <c r="C95" s="62">
        <v>45798</v>
      </c>
      <c r="D95" s="62" t="str">
        <f t="shared" si="0"/>
        <v>Mayo</v>
      </c>
      <c r="E95" s="61">
        <v>2</v>
      </c>
      <c r="F95" s="61">
        <v>1</v>
      </c>
      <c r="G95" s="61" t="s">
        <v>62</v>
      </c>
      <c r="H95" s="61"/>
      <c r="I95" s="61"/>
      <c r="J95" s="61"/>
      <c r="K95" s="37"/>
    </row>
    <row r="96" spans="1:11" x14ac:dyDescent="0.25">
      <c r="A96" s="61">
        <v>6218</v>
      </c>
      <c r="B96" s="62">
        <v>45797</v>
      </c>
      <c r="C96" s="62">
        <v>45799</v>
      </c>
      <c r="D96" s="62" t="str">
        <f t="shared" si="0"/>
        <v>Mayo</v>
      </c>
      <c r="E96" s="61">
        <v>2</v>
      </c>
      <c r="F96" s="61">
        <v>1</v>
      </c>
      <c r="G96" s="61" t="s">
        <v>159</v>
      </c>
      <c r="H96" s="61" t="s">
        <v>103</v>
      </c>
      <c r="I96" s="61"/>
      <c r="J96" s="61"/>
      <c r="K96" s="37"/>
    </row>
    <row r="97" spans="1:11" x14ac:dyDescent="0.25">
      <c r="A97" s="61">
        <v>6218</v>
      </c>
      <c r="B97" s="62">
        <v>45796</v>
      </c>
      <c r="C97" s="62">
        <v>45799</v>
      </c>
      <c r="D97" s="62" t="str">
        <f t="shared" si="0"/>
        <v>Mayo</v>
      </c>
      <c r="E97" s="61">
        <v>3</v>
      </c>
      <c r="F97" s="61">
        <v>1</v>
      </c>
      <c r="G97" s="61" t="s">
        <v>87</v>
      </c>
      <c r="H97" s="61" t="s">
        <v>160</v>
      </c>
      <c r="I97" s="61" t="s">
        <v>161</v>
      </c>
      <c r="J97" s="61"/>
      <c r="K97" s="37"/>
    </row>
    <row r="98" spans="1:11" x14ac:dyDescent="0.25">
      <c r="A98" s="61">
        <v>6218</v>
      </c>
      <c r="B98" s="62">
        <v>45789</v>
      </c>
      <c r="C98" s="62">
        <v>45800</v>
      </c>
      <c r="D98" s="62" t="str">
        <f t="shared" si="0"/>
        <v>Mayo</v>
      </c>
      <c r="E98" s="61">
        <v>11</v>
      </c>
      <c r="F98" s="61">
        <v>1</v>
      </c>
      <c r="G98" s="61" t="s">
        <v>162</v>
      </c>
      <c r="H98" s="61" t="s">
        <v>69</v>
      </c>
      <c r="I98" s="61" t="s">
        <v>59</v>
      </c>
      <c r="J98" s="61"/>
      <c r="K98" s="37"/>
    </row>
    <row r="99" spans="1:11" x14ac:dyDescent="0.25">
      <c r="A99" s="61">
        <v>6218</v>
      </c>
      <c r="B99" s="62">
        <v>45766</v>
      </c>
      <c r="C99" s="62">
        <v>45800</v>
      </c>
      <c r="D99" s="62" t="str">
        <f t="shared" si="0"/>
        <v>Mayo</v>
      </c>
      <c r="E99" s="61">
        <v>34</v>
      </c>
      <c r="F99" s="61">
        <v>1</v>
      </c>
      <c r="G99" s="61" t="s">
        <v>77</v>
      </c>
      <c r="H99" s="61"/>
      <c r="I99" s="61"/>
      <c r="J99" s="61"/>
      <c r="K99" s="37"/>
    </row>
    <row r="100" spans="1:11" x14ac:dyDescent="0.25">
      <c r="A100" s="61">
        <v>6218</v>
      </c>
      <c r="B100" s="62">
        <v>45785</v>
      </c>
      <c r="C100" s="62">
        <v>45801</v>
      </c>
      <c r="D100" s="62" t="str">
        <f t="shared" si="0"/>
        <v>Mayo</v>
      </c>
      <c r="E100" s="61">
        <v>16</v>
      </c>
      <c r="F100" s="61">
        <v>1</v>
      </c>
      <c r="G100" s="61" t="s">
        <v>77</v>
      </c>
      <c r="H100" s="61"/>
      <c r="I100" s="61"/>
      <c r="J100" s="61"/>
      <c r="K100" s="37"/>
    </row>
    <row r="101" spans="1:11" x14ac:dyDescent="0.25">
      <c r="A101" s="61">
        <v>6218</v>
      </c>
      <c r="B101" s="62">
        <v>45733</v>
      </c>
      <c r="C101" s="62">
        <v>45803</v>
      </c>
      <c r="D101" s="62" t="str">
        <f t="shared" si="0"/>
        <v>Mayo</v>
      </c>
      <c r="E101" s="61">
        <v>70</v>
      </c>
      <c r="F101" s="61">
        <v>1</v>
      </c>
      <c r="G101" s="61" t="s">
        <v>73</v>
      </c>
      <c r="H101" s="61"/>
      <c r="I101" s="61"/>
      <c r="J101" s="61"/>
      <c r="K101" s="37"/>
    </row>
    <row r="102" spans="1:11" x14ac:dyDescent="0.25">
      <c r="A102" s="61">
        <v>6218</v>
      </c>
      <c r="B102" s="62">
        <v>45798</v>
      </c>
      <c r="C102" s="62">
        <v>45804</v>
      </c>
      <c r="D102" s="62" t="str">
        <f t="shared" si="0"/>
        <v>Mayo</v>
      </c>
      <c r="E102" s="61">
        <v>6</v>
      </c>
      <c r="F102" s="61">
        <v>1</v>
      </c>
      <c r="G102" s="61" t="s">
        <v>163</v>
      </c>
      <c r="H102" s="61" t="s">
        <v>140</v>
      </c>
      <c r="I102" s="61"/>
      <c r="J102" s="61"/>
      <c r="K102" s="37"/>
    </row>
    <row r="103" spans="1:11" x14ac:dyDescent="0.25">
      <c r="A103" s="61">
        <v>6218</v>
      </c>
      <c r="B103" s="62">
        <v>45781</v>
      </c>
      <c r="C103" s="62">
        <v>45804</v>
      </c>
      <c r="D103" s="62" t="str">
        <f t="shared" si="0"/>
        <v>Mayo</v>
      </c>
      <c r="E103" s="61">
        <v>23</v>
      </c>
      <c r="F103" s="61">
        <v>1</v>
      </c>
      <c r="G103" s="61" t="s">
        <v>73</v>
      </c>
      <c r="H103" s="61"/>
      <c r="I103" s="61"/>
      <c r="J103" s="61"/>
      <c r="K103" s="37"/>
    </row>
    <row r="104" spans="1:11" x14ac:dyDescent="0.25">
      <c r="A104" s="61">
        <v>6218</v>
      </c>
      <c r="B104" s="62">
        <v>45786</v>
      </c>
      <c r="C104" s="62">
        <v>45805</v>
      </c>
      <c r="D104" s="62" t="str">
        <f t="shared" si="0"/>
        <v>Mayo</v>
      </c>
      <c r="E104" s="61">
        <v>19</v>
      </c>
      <c r="F104" s="61">
        <v>1</v>
      </c>
      <c r="G104" s="61" t="s">
        <v>164</v>
      </c>
      <c r="H104" s="61"/>
      <c r="I104" s="61"/>
      <c r="J104" s="61"/>
      <c r="K104" s="37"/>
    </row>
    <row r="105" spans="1:11" x14ac:dyDescent="0.25">
      <c r="A105" s="59">
        <v>6218</v>
      </c>
      <c r="B105" s="60">
        <v>45819</v>
      </c>
      <c r="C105" s="75">
        <v>45822</v>
      </c>
      <c r="D105" s="60" t="str">
        <f>TEXT(C105,"MMMM")</f>
        <v>Junio</v>
      </c>
      <c r="E105" s="59">
        <v>3</v>
      </c>
      <c r="F105" s="59">
        <v>1</v>
      </c>
      <c r="G105" s="59" t="s">
        <v>65</v>
      </c>
      <c r="H105" s="59"/>
      <c r="I105" s="59"/>
      <c r="J105" s="59"/>
      <c r="K105" s="37"/>
    </row>
    <row r="106" spans="1:11" x14ac:dyDescent="0.25">
      <c r="A106" s="59">
        <v>6218</v>
      </c>
      <c r="B106" s="60">
        <v>45813</v>
      </c>
      <c r="C106" s="75">
        <v>45817</v>
      </c>
      <c r="D106" s="60" t="str">
        <f t="shared" ref="D106:D155" si="1">TEXT(C106,"MMMM")</f>
        <v>Junio</v>
      </c>
      <c r="E106" s="59">
        <v>4</v>
      </c>
      <c r="F106" s="59">
        <v>1</v>
      </c>
      <c r="G106" s="59" t="s">
        <v>140</v>
      </c>
      <c r="H106" s="59" t="s">
        <v>111</v>
      </c>
      <c r="I106" s="59" t="s">
        <v>168</v>
      </c>
      <c r="J106" s="59"/>
      <c r="K106" s="37"/>
    </row>
    <row r="107" spans="1:11" x14ac:dyDescent="0.25">
      <c r="A107" s="59">
        <v>6218</v>
      </c>
      <c r="B107" s="60">
        <v>45832</v>
      </c>
      <c r="C107" s="75">
        <v>45835</v>
      </c>
      <c r="D107" s="60" t="str">
        <f t="shared" si="1"/>
        <v>Junio</v>
      </c>
      <c r="E107" s="59">
        <v>3</v>
      </c>
      <c r="F107" s="59">
        <v>1</v>
      </c>
      <c r="G107" s="59" t="s">
        <v>57</v>
      </c>
      <c r="H107" s="59"/>
      <c r="I107" s="59"/>
      <c r="J107" s="59"/>
      <c r="K107" s="37"/>
    </row>
    <row r="108" spans="1:11" x14ac:dyDescent="0.25">
      <c r="A108" s="59">
        <v>6218</v>
      </c>
      <c r="B108" s="60">
        <v>45807</v>
      </c>
      <c r="C108" s="75">
        <v>45821</v>
      </c>
      <c r="D108" s="60" t="str">
        <f t="shared" si="1"/>
        <v>Junio</v>
      </c>
      <c r="E108" s="59">
        <v>14</v>
      </c>
      <c r="F108" s="59">
        <v>1</v>
      </c>
      <c r="G108" s="59" t="s">
        <v>169</v>
      </c>
      <c r="H108" s="59" t="s">
        <v>97</v>
      </c>
      <c r="I108" s="59" t="s">
        <v>170</v>
      </c>
      <c r="J108" s="59" t="s">
        <v>171</v>
      </c>
      <c r="K108" s="37"/>
    </row>
    <row r="109" spans="1:11" x14ac:dyDescent="0.25">
      <c r="A109" s="59">
        <v>6218</v>
      </c>
      <c r="B109" s="60">
        <v>45825</v>
      </c>
      <c r="C109" s="75">
        <v>45832</v>
      </c>
      <c r="D109" s="60" t="str">
        <f t="shared" si="1"/>
        <v>Junio</v>
      </c>
      <c r="E109" s="59">
        <v>7</v>
      </c>
      <c r="F109" s="59">
        <v>1</v>
      </c>
      <c r="G109" s="59" t="s">
        <v>161</v>
      </c>
      <c r="H109" s="59" t="s">
        <v>172</v>
      </c>
      <c r="I109" s="59" t="s">
        <v>173</v>
      </c>
      <c r="J109" s="59"/>
      <c r="K109" s="37"/>
    </row>
    <row r="110" spans="1:11" x14ac:dyDescent="0.25">
      <c r="A110" s="59">
        <v>6218</v>
      </c>
      <c r="B110" s="60">
        <v>45828</v>
      </c>
      <c r="C110" s="75">
        <v>45833</v>
      </c>
      <c r="D110" s="60" t="str">
        <f t="shared" si="1"/>
        <v>Junio</v>
      </c>
      <c r="E110" s="59">
        <v>5</v>
      </c>
      <c r="F110" s="59">
        <v>1</v>
      </c>
      <c r="G110" s="59" t="s">
        <v>174</v>
      </c>
      <c r="H110" s="59" t="s">
        <v>78</v>
      </c>
      <c r="I110" s="59"/>
      <c r="J110" s="59"/>
      <c r="K110" s="37"/>
    </row>
    <row r="111" spans="1:11" x14ac:dyDescent="0.25">
      <c r="A111" s="59">
        <v>6218</v>
      </c>
      <c r="B111" s="60">
        <v>45800</v>
      </c>
      <c r="C111" s="75">
        <v>45828</v>
      </c>
      <c r="D111" s="60" t="str">
        <f t="shared" si="1"/>
        <v>Junio</v>
      </c>
      <c r="E111" s="59">
        <v>28</v>
      </c>
      <c r="F111" s="59">
        <v>1</v>
      </c>
      <c r="G111" s="59" t="s">
        <v>119</v>
      </c>
      <c r="H111" s="59"/>
      <c r="I111" s="59"/>
      <c r="J111" s="59"/>
      <c r="K111" s="37"/>
    </row>
    <row r="112" spans="1:11" x14ac:dyDescent="0.25">
      <c r="A112" s="59">
        <v>6218</v>
      </c>
      <c r="B112" s="60">
        <v>45821</v>
      </c>
      <c r="C112" s="75">
        <v>45822</v>
      </c>
      <c r="D112" s="60" t="str">
        <f t="shared" si="1"/>
        <v>Junio</v>
      </c>
      <c r="E112" s="59">
        <v>1</v>
      </c>
      <c r="F112" s="59">
        <v>1</v>
      </c>
      <c r="G112" s="59" t="s">
        <v>87</v>
      </c>
      <c r="H112" s="59"/>
      <c r="I112" s="59"/>
      <c r="J112" s="59"/>
      <c r="K112" s="37"/>
    </row>
    <row r="113" spans="1:11" x14ac:dyDescent="0.25">
      <c r="A113" s="59">
        <v>6218</v>
      </c>
      <c r="B113" s="60">
        <v>45832</v>
      </c>
      <c r="C113" s="75">
        <v>45834</v>
      </c>
      <c r="D113" s="60" t="str">
        <f t="shared" si="1"/>
        <v>Junio</v>
      </c>
      <c r="E113" s="59">
        <v>2</v>
      </c>
      <c r="F113" s="59">
        <v>1</v>
      </c>
      <c r="G113" s="59" t="s">
        <v>175</v>
      </c>
      <c r="H113" s="59"/>
      <c r="I113" s="59"/>
      <c r="J113" s="59"/>
      <c r="K113" s="37"/>
    </row>
    <row r="114" spans="1:11" x14ac:dyDescent="0.25">
      <c r="A114" s="59">
        <v>6218</v>
      </c>
      <c r="B114" s="60">
        <v>45825</v>
      </c>
      <c r="C114" s="75">
        <v>45833</v>
      </c>
      <c r="D114" s="60" t="str">
        <f t="shared" si="1"/>
        <v>Junio</v>
      </c>
      <c r="E114" s="59">
        <v>8</v>
      </c>
      <c r="F114" s="59">
        <v>1</v>
      </c>
      <c r="G114" s="59" t="s">
        <v>176</v>
      </c>
      <c r="H114" s="59"/>
      <c r="I114" s="59"/>
      <c r="J114" s="59"/>
      <c r="K114" s="37"/>
    </row>
    <row r="115" spans="1:11" x14ac:dyDescent="0.25">
      <c r="A115" s="59">
        <v>6218</v>
      </c>
      <c r="B115" s="60">
        <v>45646</v>
      </c>
      <c r="C115" s="75">
        <v>45831</v>
      </c>
      <c r="D115" s="60" t="str">
        <f t="shared" si="1"/>
        <v>Junio</v>
      </c>
      <c r="E115" s="59">
        <v>185</v>
      </c>
      <c r="F115" s="59">
        <v>1</v>
      </c>
      <c r="G115" s="59" t="s">
        <v>64</v>
      </c>
      <c r="H115" s="59"/>
      <c r="I115" s="59"/>
      <c r="J115" s="59"/>
      <c r="K115" s="37"/>
    </row>
    <row r="116" spans="1:11" x14ac:dyDescent="0.25">
      <c r="A116" s="59">
        <v>6218</v>
      </c>
      <c r="B116" s="60">
        <v>45803</v>
      </c>
      <c r="C116" s="75">
        <v>45820</v>
      </c>
      <c r="D116" s="60" t="str">
        <f t="shared" si="1"/>
        <v>Junio</v>
      </c>
      <c r="E116" s="59">
        <v>17</v>
      </c>
      <c r="F116" s="59">
        <v>1</v>
      </c>
      <c r="G116" s="59" t="s">
        <v>176</v>
      </c>
      <c r="H116" s="59" t="s">
        <v>177</v>
      </c>
      <c r="I116" s="59" t="s">
        <v>94</v>
      </c>
      <c r="J116" s="59"/>
      <c r="K116" s="37"/>
    </row>
    <row r="117" spans="1:11" x14ac:dyDescent="0.25">
      <c r="A117" s="59">
        <v>6218</v>
      </c>
      <c r="B117" s="60">
        <v>45802</v>
      </c>
      <c r="C117" s="75">
        <v>45810</v>
      </c>
      <c r="D117" s="60" t="str">
        <f t="shared" si="1"/>
        <v>Junio</v>
      </c>
      <c r="E117" s="59">
        <v>8</v>
      </c>
      <c r="F117" s="59">
        <v>1</v>
      </c>
      <c r="G117" s="59" t="s">
        <v>73</v>
      </c>
      <c r="H117" s="59" t="s">
        <v>178</v>
      </c>
      <c r="I117" s="59"/>
      <c r="J117" s="59"/>
      <c r="K117" s="37"/>
    </row>
    <row r="118" spans="1:11" x14ac:dyDescent="0.25">
      <c r="A118" s="59">
        <v>6218</v>
      </c>
      <c r="B118" s="60">
        <v>45807</v>
      </c>
      <c r="C118" s="75">
        <v>45831</v>
      </c>
      <c r="D118" s="60" t="str">
        <f t="shared" si="1"/>
        <v>Junio</v>
      </c>
      <c r="E118" s="59">
        <v>24</v>
      </c>
      <c r="F118" s="59">
        <v>2</v>
      </c>
      <c r="G118" s="59" t="s">
        <v>179</v>
      </c>
      <c r="H118" s="59"/>
      <c r="I118" s="59"/>
      <c r="J118" s="59"/>
      <c r="K118" s="37"/>
    </row>
    <row r="119" spans="1:11" x14ac:dyDescent="0.25">
      <c r="A119" s="59">
        <v>6218</v>
      </c>
      <c r="B119" s="60">
        <v>45824</v>
      </c>
      <c r="C119" s="75">
        <v>45828</v>
      </c>
      <c r="D119" s="60" t="str">
        <f t="shared" si="1"/>
        <v>Junio</v>
      </c>
      <c r="E119" s="59">
        <v>4</v>
      </c>
      <c r="F119" s="59">
        <v>1</v>
      </c>
      <c r="G119" s="59" t="s">
        <v>62</v>
      </c>
      <c r="H119" s="59"/>
      <c r="I119" s="59"/>
      <c r="J119" s="59"/>
      <c r="K119" s="37"/>
    </row>
    <row r="120" spans="1:11" x14ac:dyDescent="0.25">
      <c r="A120" s="59">
        <v>6218</v>
      </c>
      <c r="B120" s="60">
        <v>45819</v>
      </c>
      <c r="C120" s="75">
        <v>45826</v>
      </c>
      <c r="D120" s="60" t="str">
        <f t="shared" si="1"/>
        <v>Junio</v>
      </c>
      <c r="E120" s="59">
        <v>7</v>
      </c>
      <c r="F120" s="59">
        <v>1</v>
      </c>
      <c r="G120" s="59" t="s">
        <v>78</v>
      </c>
      <c r="H120" s="59"/>
      <c r="I120" s="59"/>
      <c r="J120" s="59"/>
      <c r="K120" s="37"/>
    </row>
    <row r="121" spans="1:11" x14ac:dyDescent="0.25">
      <c r="A121" s="59">
        <v>6218</v>
      </c>
      <c r="B121" s="60">
        <v>45804</v>
      </c>
      <c r="C121" s="75">
        <v>45810</v>
      </c>
      <c r="D121" s="60" t="str">
        <f t="shared" si="1"/>
        <v>Junio</v>
      </c>
      <c r="E121" s="59">
        <v>6</v>
      </c>
      <c r="F121" s="59">
        <v>1</v>
      </c>
      <c r="G121" s="59" t="s">
        <v>180</v>
      </c>
      <c r="H121" s="59"/>
      <c r="I121" s="59"/>
      <c r="J121" s="59"/>
      <c r="K121" s="37"/>
    </row>
    <row r="122" spans="1:11" x14ac:dyDescent="0.25">
      <c r="A122" s="59">
        <v>6218</v>
      </c>
      <c r="B122" s="60">
        <v>45806</v>
      </c>
      <c r="C122" s="75">
        <v>45811</v>
      </c>
      <c r="D122" s="60" t="str">
        <f t="shared" si="1"/>
        <v>Junio</v>
      </c>
      <c r="E122" s="59">
        <v>5</v>
      </c>
      <c r="F122" s="59">
        <v>1</v>
      </c>
      <c r="G122" s="59" t="s">
        <v>181</v>
      </c>
      <c r="H122" s="59" t="s">
        <v>98</v>
      </c>
      <c r="I122" s="59" t="s">
        <v>182</v>
      </c>
      <c r="J122" s="59"/>
      <c r="K122" s="37"/>
    </row>
    <row r="123" spans="1:11" x14ac:dyDescent="0.25">
      <c r="A123" s="78">
        <v>6218</v>
      </c>
      <c r="B123" s="77">
        <v>45817</v>
      </c>
      <c r="C123" s="79">
        <v>45863</v>
      </c>
      <c r="D123" s="77" t="str">
        <f t="shared" si="1"/>
        <v>Julio</v>
      </c>
      <c r="E123" s="78">
        <v>46</v>
      </c>
      <c r="F123" s="78">
        <v>1</v>
      </c>
      <c r="G123" s="78" t="s">
        <v>179</v>
      </c>
      <c r="H123" s="78"/>
      <c r="I123" s="78"/>
      <c r="J123" s="78"/>
      <c r="K123" s="37"/>
    </row>
    <row r="124" spans="1:11" x14ac:dyDescent="0.25">
      <c r="A124" s="78">
        <v>6218</v>
      </c>
      <c r="B124" s="77">
        <v>45821</v>
      </c>
      <c r="C124" s="79">
        <v>45846</v>
      </c>
      <c r="D124" s="77" t="str">
        <f t="shared" si="1"/>
        <v>Julio</v>
      </c>
      <c r="E124" s="78">
        <v>25</v>
      </c>
      <c r="F124" s="78">
        <v>1</v>
      </c>
      <c r="G124" s="78" t="s">
        <v>183</v>
      </c>
      <c r="H124" s="78"/>
      <c r="I124" s="78"/>
      <c r="J124" s="78"/>
      <c r="K124" s="37"/>
    </row>
    <row r="125" spans="1:11" x14ac:dyDescent="0.25">
      <c r="A125" s="78">
        <v>6218</v>
      </c>
      <c r="B125" s="77">
        <v>45842</v>
      </c>
      <c r="C125" s="79">
        <v>45848</v>
      </c>
      <c r="D125" s="77" t="str">
        <f t="shared" si="1"/>
        <v>Julio</v>
      </c>
      <c r="E125" s="78">
        <v>6</v>
      </c>
      <c r="F125" s="78">
        <v>1</v>
      </c>
      <c r="G125" s="78" t="s">
        <v>184</v>
      </c>
      <c r="H125" s="78" t="s">
        <v>185</v>
      </c>
      <c r="I125" s="78"/>
      <c r="J125" s="78"/>
      <c r="K125" s="37"/>
    </row>
    <row r="126" spans="1:11" x14ac:dyDescent="0.25">
      <c r="A126" s="78">
        <v>6218</v>
      </c>
      <c r="B126" s="77">
        <v>45836</v>
      </c>
      <c r="C126" s="79">
        <v>45839</v>
      </c>
      <c r="D126" s="77" t="str">
        <f t="shared" si="1"/>
        <v>Julio</v>
      </c>
      <c r="E126" s="78">
        <v>3</v>
      </c>
      <c r="F126" s="78">
        <v>1</v>
      </c>
      <c r="G126" s="78" t="s">
        <v>116</v>
      </c>
      <c r="H126" s="78" t="s">
        <v>186</v>
      </c>
      <c r="I126" s="78" t="s">
        <v>140</v>
      </c>
      <c r="J126" s="78"/>
      <c r="K126" s="37"/>
    </row>
    <row r="127" spans="1:11" x14ac:dyDescent="0.25">
      <c r="A127" s="78">
        <v>6218</v>
      </c>
      <c r="B127" s="77">
        <v>45852</v>
      </c>
      <c r="C127" s="79">
        <v>45862</v>
      </c>
      <c r="D127" s="77" t="str">
        <f t="shared" si="1"/>
        <v>Julio</v>
      </c>
      <c r="E127" s="78">
        <v>10</v>
      </c>
      <c r="F127" s="78">
        <v>1</v>
      </c>
      <c r="G127" s="78" t="s">
        <v>74</v>
      </c>
      <c r="H127" s="78"/>
      <c r="I127" s="78"/>
      <c r="J127" s="78"/>
      <c r="K127" s="37"/>
    </row>
    <row r="128" spans="1:11" x14ac:dyDescent="0.25">
      <c r="A128" s="78">
        <v>6218</v>
      </c>
      <c r="B128" s="77">
        <v>45801</v>
      </c>
      <c r="C128" s="79">
        <v>45849</v>
      </c>
      <c r="D128" s="77" t="str">
        <f t="shared" si="1"/>
        <v>Julio</v>
      </c>
      <c r="E128" s="78">
        <v>48</v>
      </c>
      <c r="F128" s="78">
        <v>1</v>
      </c>
      <c r="G128" s="78" t="s">
        <v>179</v>
      </c>
      <c r="H128" s="78"/>
      <c r="I128" s="78"/>
      <c r="J128" s="78"/>
      <c r="K128" s="37"/>
    </row>
    <row r="129" spans="1:11" x14ac:dyDescent="0.25">
      <c r="A129" s="78">
        <v>6218</v>
      </c>
      <c r="B129" s="77">
        <v>45864</v>
      </c>
      <c r="C129" s="79">
        <v>45869</v>
      </c>
      <c r="D129" s="77" t="str">
        <f t="shared" si="1"/>
        <v>Julio</v>
      </c>
      <c r="E129" s="78">
        <v>5</v>
      </c>
      <c r="F129" s="78">
        <v>1</v>
      </c>
      <c r="G129" s="78" t="s">
        <v>187</v>
      </c>
      <c r="H129" s="78"/>
      <c r="I129" s="78"/>
      <c r="J129" s="78"/>
      <c r="K129" s="37"/>
    </row>
    <row r="130" spans="1:11" x14ac:dyDescent="0.25">
      <c r="A130" s="78">
        <v>6218</v>
      </c>
      <c r="B130" s="77">
        <v>45856</v>
      </c>
      <c r="C130" s="79">
        <v>45863</v>
      </c>
      <c r="D130" s="77" t="str">
        <f t="shared" si="1"/>
        <v>Julio</v>
      </c>
      <c r="E130" s="78">
        <v>7</v>
      </c>
      <c r="F130" s="78">
        <v>1</v>
      </c>
      <c r="G130" s="78" t="s">
        <v>74</v>
      </c>
      <c r="H130" s="78"/>
      <c r="I130" s="78"/>
      <c r="J130" s="78"/>
      <c r="K130" s="37"/>
    </row>
    <row r="131" spans="1:11" x14ac:dyDescent="0.25">
      <c r="A131" s="78">
        <v>6218</v>
      </c>
      <c r="B131" s="77">
        <v>45847</v>
      </c>
      <c r="C131" s="79">
        <v>45848</v>
      </c>
      <c r="D131" s="77" t="str">
        <f t="shared" si="1"/>
        <v>Julio</v>
      </c>
      <c r="E131" s="78">
        <v>1</v>
      </c>
      <c r="F131" s="78">
        <v>1</v>
      </c>
      <c r="G131" s="78" t="s">
        <v>188</v>
      </c>
      <c r="H131" s="78"/>
      <c r="I131" s="78"/>
      <c r="J131" s="78"/>
      <c r="K131" s="37"/>
    </row>
    <row r="132" spans="1:11" x14ac:dyDescent="0.25">
      <c r="A132" s="78">
        <v>6218</v>
      </c>
      <c r="B132" s="77">
        <v>45850</v>
      </c>
      <c r="C132" s="79">
        <v>45860</v>
      </c>
      <c r="D132" s="77" t="str">
        <f t="shared" si="1"/>
        <v>Julio</v>
      </c>
      <c r="E132" s="78">
        <v>10</v>
      </c>
      <c r="F132" s="78">
        <v>1</v>
      </c>
      <c r="G132" s="78" t="s">
        <v>73</v>
      </c>
      <c r="H132" s="78" t="s">
        <v>162</v>
      </c>
      <c r="I132" s="78"/>
      <c r="J132" s="78"/>
      <c r="K132" s="37"/>
    </row>
    <row r="133" spans="1:11" x14ac:dyDescent="0.25">
      <c r="A133" s="78">
        <v>6218</v>
      </c>
      <c r="B133" s="77">
        <v>45818</v>
      </c>
      <c r="C133" s="79">
        <v>45852</v>
      </c>
      <c r="D133" s="77" t="str">
        <f t="shared" si="1"/>
        <v>Julio</v>
      </c>
      <c r="E133" s="78">
        <v>34</v>
      </c>
      <c r="F133" s="78">
        <v>1</v>
      </c>
      <c r="G133" s="78" t="s">
        <v>189</v>
      </c>
      <c r="H133" s="78"/>
      <c r="I133" s="78"/>
      <c r="J133" s="78"/>
      <c r="K133" s="37"/>
    </row>
    <row r="134" spans="1:11" x14ac:dyDescent="0.25">
      <c r="A134" s="78">
        <v>6218</v>
      </c>
      <c r="B134" s="77">
        <v>45833</v>
      </c>
      <c r="C134" s="79">
        <v>45842</v>
      </c>
      <c r="D134" s="77" t="str">
        <f t="shared" si="1"/>
        <v>Julio</v>
      </c>
      <c r="E134" s="78">
        <v>9</v>
      </c>
      <c r="F134" s="78">
        <v>1</v>
      </c>
      <c r="G134" s="78" t="s">
        <v>176</v>
      </c>
      <c r="H134" s="78"/>
      <c r="I134" s="78"/>
      <c r="J134" s="78"/>
      <c r="K134" s="37"/>
    </row>
    <row r="135" spans="1:11" x14ac:dyDescent="0.25">
      <c r="A135" s="78">
        <v>6218</v>
      </c>
      <c r="B135" s="77">
        <v>45842</v>
      </c>
      <c r="C135" s="79">
        <v>45859</v>
      </c>
      <c r="D135" s="77" t="str">
        <f t="shared" si="1"/>
        <v>Julio</v>
      </c>
      <c r="E135" s="78">
        <v>17</v>
      </c>
      <c r="F135" s="78">
        <v>1</v>
      </c>
      <c r="G135" s="78" t="s">
        <v>190</v>
      </c>
      <c r="H135" s="78" t="s">
        <v>175</v>
      </c>
      <c r="I135" s="78"/>
      <c r="J135" s="78"/>
      <c r="K135" s="37"/>
    </row>
    <row r="136" spans="1:11" x14ac:dyDescent="0.25">
      <c r="A136" s="78">
        <v>6218</v>
      </c>
      <c r="B136" s="77">
        <v>45833</v>
      </c>
      <c r="C136" s="79">
        <v>45846</v>
      </c>
      <c r="D136" s="77" t="str">
        <f t="shared" si="1"/>
        <v>Julio</v>
      </c>
      <c r="E136" s="78">
        <v>13</v>
      </c>
      <c r="F136" s="78">
        <v>1</v>
      </c>
      <c r="G136" s="78" t="s">
        <v>62</v>
      </c>
      <c r="H136" s="78" t="s">
        <v>191</v>
      </c>
      <c r="I136" s="78"/>
      <c r="J136" s="78"/>
      <c r="K136" s="37"/>
    </row>
    <row r="137" spans="1:11" x14ac:dyDescent="0.25">
      <c r="A137" s="78">
        <v>6218</v>
      </c>
      <c r="B137" s="77">
        <v>45862</v>
      </c>
      <c r="C137" s="79">
        <v>45869</v>
      </c>
      <c r="D137" s="77" t="str">
        <f t="shared" si="1"/>
        <v>Julio</v>
      </c>
      <c r="E137" s="78">
        <v>7</v>
      </c>
      <c r="F137" s="78">
        <v>1</v>
      </c>
      <c r="G137" s="78" t="s">
        <v>121</v>
      </c>
      <c r="H137" s="78"/>
      <c r="I137" s="78"/>
      <c r="J137" s="78"/>
      <c r="K137" s="37"/>
    </row>
    <row r="138" spans="1:11" x14ac:dyDescent="0.25">
      <c r="A138" s="78">
        <v>6218</v>
      </c>
      <c r="B138" s="77">
        <v>45802</v>
      </c>
      <c r="C138" s="79">
        <v>45843</v>
      </c>
      <c r="D138" s="77" t="str">
        <f t="shared" si="1"/>
        <v>Julio</v>
      </c>
      <c r="E138" s="78">
        <v>41</v>
      </c>
      <c r="F138" s="78">
        <v>1</v>
      </c>
      <c r="G138" s="78" t="s">
        <v>192</v>
      </c>
      <c r="H138" s="78"/>
      <c r="I138" s="78"/>
      <c r="J138" s="78"/>
      <c r="K138" s="37"/>
    </row>
    <row r="139" spans="1:11" x14ac:dyDescent="0.25">
      <c r="A139" s="78">
        <v>6218</v>
      </c>
      <c r="B139" s="77">
        <v>45856</v>
      </c>
      <c r="C139" s="79">
        <v>45864</v>
      </c>
      <c r="D139" s="77" t="str">
        <f t="shared" si="1"/>
        <v>Julio</v>
      </c>
      <c r="E139" s="78">
        <v>8</v>
      </c>
      <c r="F139" s="78">
        <v>1</v>
      </c>
      <c r="G139" s="78" t="s">
        <v>193</v>
      </c>
      <c r="H139" s="78"/>
      <c r="I139" s="78"/>
      <c r="J139" s="78"/>
      <c r="K139" s="37"/>
    </row>
    <row r="140" spans="1:11" x14ac:dyDescent="0.25">
      <c r="A140" s="78">
        <v>6218</v>
      </c>
      <c r="B140" s="77">
        <v>45854</v>
      </c>
      <c r="C140" s="79">
        <v>45863</v>
      </c>
      <c r="D140" s="77" t="str">
        <f t="shared" si="1"/>
        <v>Julio</v>
      </c>
      <c r="E140" s="78">
        <v>9</v>
      </c>
      <c r="F140" s="78">
        <v>1</v>
      </c>
      <c r="G140" s="78" t="s">
        <v>98</v>
      </c>
      <c r="H140" s="78" t="s">
        <v>194</v>
      </c>
      <c r="I140" s="78"/>
      <c r="J140" s="78"/>
      <c r="K140" s="37"/>
    </row>
    <row r="141" spans="1:11" x14ac:dyDescent="0.25">
      <c r="A141" s="78">
        <v>6218</v>
      </c>
      <c r="B141" s="77">
        <v>45843</v>
      </c>
      <c r="C141" s="79">
        <v>45848</v>
      </c>
      <c r="D141" s="77" t="str">
        <f t="shared" si="1"/>
        <v>Julio</v>
      </c>
      <c r="E141" s="78">
        <v>5</v>
      </c>
      <c r="F141" s="78">
        <v>1</v>
      </c>
      <c r="G141" s="78" t="s">
        <v>99</v>
      </c>
      <c r="H141" s="78" t="s">
        <v>195</v>
      </c>
      <c r="I141" s="78"/>
      <c r="J141" s="78"/>
      <c r="K141" s="37"/>
    </row>
    <row r="142" spans="1:11" x14ac:dyDescent="0.25">
      <c r="A142" s="78">
        <v>6218</v>
      </c>
      <c r="B142" s="77">
        <v>45807</v>
      </c>
      <c r="C142" s="79">
        <v>45843</v>
      </c>
      <c r="D142" s="77" t="str">
        <f t="shared" si="1"/>
        <v>Julio</v>
      </c>
      <c r="E142" s="78">
        <v>36</v>
      </c>
      <c r="F142" s="78">
        <v>1</v>
      </c>
      <c r="G142" s="78" t="s">
        <v>179</v>
      </c>
      <c r="H142" s="78"/>
      <c r="I142" s="78"/>
      <c r="J142" s="78"/>
      <c r="K142" s="37"/>
    </row>
    <row r="143" spans="1:11" x14ac:dyDescent="0.25">
      <c r="A143" s="78">
        <v>6218</v>
      </c>
      <c r="B143" s="77">
        <v>45852</v>
      </c>
      <c r="C143" s="79">
        <v>45852</v>
      </c>
      <c r="D143" s="77" t="str">
        <f t="shared" si="1"/>
        <v>Julio</v>
      </c>
      <c r="E143" s="78">
        <v>1</v>
      </c>
      <c r="F143" s="78">
        <v>3</v>
      </c>
      <c r="G143" s="78" t="s">
        <v>92</v>
      </c>
      <c r="H143" s="78"/>
      <c r="I143" s="78"/>
      <c r="J143" s="78"/>
      <c r="K143" s="37"/>
    </row>
    <row r="144" spans="1:11" x14ac:dyDescent="0.25">
      <c r="A144" s="78">
        <v>6218</v>
      </c>
      <c r="B144" s="77">
        <v>45854</v>
      </c>
      <c r="C144" s="79">
        <v>45862</v>
      </c>
      <c r="D144" s="77" t="str">
        <f t="shared" si="1"/>
        <v>Julio</v>
      </c>
      <c r="E144" s="78">
        <v>8</v>
      </c>
      <c r="F144" s="78">
        <v>1</v>
      </c>
      <c r="G144" s="78" t="s">
        <v>162</v>
      </c>
      <c r="H144" s="78" t="s">
        <v>78</v>
      </c>
      <c r="I144" s="78"/>
      <c r="J144" s="78"/>
      <c r="K144" s="37"/>
    </row>
    <row r="145" spans="1:11" x14ac:dyDescent="0.25">
      <c r="A145" s="78">
        <v>6218</v>
      </c>
      <c r="B145" s="77">
        <v>45842</v>
      </c>
      <c r="C145" s="79">
        <v>45860</v>
      </c>
      <c r="D145" s="77" t="str">
        <f t="shared" si="1"/>
        <v>Julio</v>
      </c>
      <c r="E145" s="78">
        <v>18</v>
      </c>
      <c r="F145" s="78">
        <v>1</v>
      </c>
      <c r="G145" s="78" t="s">
        <v>196</v>
      </c>
      <c r="H145" s="78"/>
      <c r="I145" s="78"/>
      <c r="J145" s="78"/>
      <c r="K145" s="37"/>
    </row>
    <row r="146" spans="1:11" x14ac:dyDescent="0.25">
      <c r="A146" s="43">
        <v>6218</v>
      </c>
      <c r="B146" s="44">
        <v>45868</v>
      </c>
      <c r="C146" s="44">
        <v>45870</v>
      </c>
      <c r="D146" s="44" t="str">
        <f t="shared" si="1"/>
        <v>Agosto</v>
      </c>
      <c r="E146" s="43">
        <v>2</v>
      </c>
      <c r="F146" s="43">
        <v>1</v>
      </c>
      <c r="G146" s="43" t="s">
        <v>137</v>
      </c>
      <c r="H146" s="43"/>
      <c r="I146" s="43"/>
      <c r="J146" s="43"/>
    </row>
    <row r="147" spans="1:11" x14ac:dyDescent="0.25">
      <c r="A147" s="43">
        <v>6218</v>
      </c>
      <c r="B147" s="44">
        <v>45869</v>
      </c>
      <c r="C147" s="44">
        <v>45874</v>
      </c>
      <c r="D147" s="44" t="str">
        <f t="shared" si="1"/>
        <v>Agosto</v>
      </c>
      <c r="E147" s="43">
        <v>5</v>
      </c>
      <c r="F147" s="43">
        <v>1</v>
      </c>
      <c r="G147" s="43" t="s">
        <v>55</v>
      </c>
      <c r="H147" s="43"/>
      <c r="I147" s="43"/>
      <c r="J147" s="43"/>
    </row>
    <row r="148" spans="1:11" x14ac:dyDescent="0.25">
      <c r="A148" s="43">
        <v>6218</v>
      </c>
      <c r="B148" s="44">
        <v>45880</v>
      </c>
      <c r="C148" s="44">
        <v>45882</v>
      </c>
      <c r="D148" s="44" t="str">
        <f t="shared" si="1"/>
        <v>Agosto</v>
      </c>
      <c r="E148" s="43">
        <v>2</v>
      </c>
      <c r="F148" s="43">
        <v>1</v>
      </c>
      <c r="G148" s="43" t="s">
        <v>197</v>
      </c>
      <c r="H148" s="43" t="s">
        <v>198</v>
      </c>
      <c r="I148" s="43"/>
      <c r="J148" s="43"/>
    </row>
    <row r="149" spans="1:11" x14ac:dyDescent="0.25">
      <c r="A149" s="43">
        <v>6218</v>
      </c>
      <c r="B149" s="44">
        <v>45884</v>
      </c>
      <c r="C149" s="44">
        <v>45888</v>
      </c>
      <c r="D149" s="44" t="str">
        <f t="shared" si="1"/>
        <v>Agosto</v>
      </c>
      <c r="E149" s="43">
        <v>4</v>
      </c>
      <c r="F149" s="43">
        <v>1</v>
      </c>
      <c r="G149" s="43" t="s">
        <v>77</v>
      </c>
      <c r="H149" s="43"/>
      <c r="I149" s="43"/>
      <c r="J149" s="43"/>
    </row>
    <row r="150" spans="1:11" x14ac:dyDescent="0.25">
      <c r="A150" s="43">
        <v>6218</v>
      </c>
      <c r="B150" s="44">
        <v>45880</v>
      </c>
      <c r="C150" s="44">
        <v>45894</v>
      </c>
      <c r="D150" s="44" t="str">
        <f t="shared" si="1"/>
        <v>Agosto</v>
      </c>
      <c r="E150" s="43">
        <v>14</v>
      </c>
      <c r="F150" s="43">
        <v>1</v>
      </c>
      <c r="G150" s="43" t="s">
        <v>55</v>
      </c>
      <c r="H150" s="43" t="s">
        <v>93</v>
      </c>
      <c r="I150" s="43" t="s">
        <v>199</v>
      </c>
      <c r="J150" s="43"/>
    </row>
    <row r="151" spans="1:11" x14ac:dyDescent="0.25">
      <c r="A151" s="43">
        <v>6218</v>
      </c>
      <c r="B151" s="44">
        <v>45873</v>
      </c>
      <c r="C151" s="44">
        <v>45889</v>
      </c>
      <c r="D151" s="44" t="str">
        <f t="shared" si="1"/>
        <v>Agosto</v>
      </c>
      <c r="E151" s="43">
        <v>16</v>
      </c>
      <c r="F151" s="43">
        <v>1</v>
      </c>
      <c r="G151" s="43" t="s">
        <v>97</v>
      </c>
      <c r="H151" s="43" t="s">
        <v>95</v>
      </c>
      <c r="I151" s="43" t="s">
        <v>94</v>
      </c>
      <c r="J151" s="43"/>
    </row>
    <row r="152" spans="1:11" x14ac:dyDescent="0.25">
      <c r="A152" s="43">
        <v>6218</v>
      </c>
      <c r="B152" s="44">
        <v>45884</v>
      </c>
      <c r="C152" s="44">
        <v>45897</v>
      </c>
      <c r="D152" s="44" t="str">
        <f t="shared" si="1"/>
        <v>Agosto</v>
      </c>
      <c r="E152" s="43">
        <v>13</v>
      </c>
      <c r="F152" s="43">
        <v>1</v>
      </c>
      <c r="G152" s="43" t="s">
        <v>200</v>
      </c>
      <c r="H152" s="43" t="s">
        <v>64</v>
      </c>
      <c r="I152" s="43" t="s">
        <v>74</v>
      </c>
      <c r="J152" s="43"/>
    </row>
    <row r="153" spans="1:11" x14ac:dyDescent="0.25">
      <c r="A153" s="43">
        <v>6218</v>
      </c>
      <c r="B153" s="44">
        <v>45799</v>
      </c>
      <c r="C153" s="44">
        <v>45898</v>
      </c>
      <c r="D153" s="44" t="str">
        <f t="shared" si="1"/>
        <v>Agosto</v>
      </c>
      <c r="E153" s="43">
        <v>99</v>
      </c>
      <c r="F153" s="43">
        <v>1</v>
      </c>
      <c r="G153" s="43" t="s">
        <v>73</v>
      </c>
      <c r="H153" s="43"/>
      <c r="I153" s="43"/>
      <c r="J153" s="43"/>
    </row>
    <row r="154" spans="1:11" x14ac:dyDescent="0.25">
      <c r="A154" s="43">
        <v>6218</v>
      </c>
      <c r="B154" s="44">
        <v>45878</v>
      </c>
      <c r="C154" s="44">
        <v>45883</v>
      </c>
      <c r="D154" s="44" t="str">
        <f t="shared" si="1"/>
        <v>Agosto</v>
      </c>
      <c r="E154" s="43">
        <v>5</v>
      </c>
      <c r="F154" s="43">
        <v>1</v>
      </c>
      <c r="G154" s="43" t="s">
        <v>201</v>
      </c>
      <c r="H154" s="43"/>
      <c r="I154" s="43"/>
      <c r="J154" s="43"/>
    </row>
    <row r="155" spans="1:11" x14ac:dyDescent="0.25">
      <c r="A155" s="43">
        <v>6218</v>
      </c>
      <c r="B155" s="44">
        <v>45841</v>
      </c>
      <c r="C155" s="44">
        <v>45892</v>
      </c>
      <c r="D155" s="44" t="str">
        <f t="shared" si="1"/>
        <v>Agosto</v>
      </c>
      <c r="E155" s="43">
        <v>51</v>
      </c>
      <c r="F155" s="43">
        <v>1</v>
      </c>
      <c r="G155" s="43" t="s">
        <v>73</v>
      </c>
      <c r="H155" s="43"/>
      <c r="I155" s="43"/>
      <c r="J155" s="43"/>
    </row>
    <row r="156" spans="1:11" x14ac:dyDescent="0.25">
      <c r="A156" s="80">
        <v>6218</v>
      </c>
      <c r="B156" s="81">
        <v>45809</v>
      </c>
      <c r="C156" s="82">
        <v>45902</v>
      </c>
      <c r="D156" s="82" t="s">
        <v>12</v>
      </c>
      <c r="E156" s="80">
        <v>93</v>
      </c>
      <c r="F156" s="80">
        <v>1</v>
      </c>
      <c r="G156" s="80" t="s">
        <v>64</v>
      </c>
      <c r="H156" s="80"/>
      <c r="I156" s="80"/>
      <c r="J156" s="80"/>
      <c r="K156" s="37"/>
    </row>
    <row r="157" spans="1:11" x14ac:dyDescent="0.25">
      <c r="A157" s="80">
        <v>6218</v>
      </c>
      <c r="B157" s="81">
        <v>45814</v>
      </c>
      <c r="C157" s="82">
        <v>45905</v>
      </c>
      <c r="D157" s="82" t="s">
        <v>12</v>
      </c>
      <c r="E157" s="80">
        <v>91</v>
      </c>
      <c r="F157" s="80">
        <v>1</v>
      </c>
      <c r="G157" s="80" t="s">
        <v>202</v>
      </c>
      <c r="H157" s="80" t="s">
        <v>73</v>
      </c>
      <c r="I157" s="80"/>
      <c r="J157" s="80"/>
      <c r="K157" s="37"/>
    </row>
    <row r="158" spans="1:11" x14ac:dyDescent="0.25">
      <c r="A158" s="80">
        <v>6218</v>
      </c>
      <c r="B158" s="81">
        <v>45912</v>
      </c>
      <c r="C158" s="82">
        <v>45919</v>
      </c>
      <c r="D158" s="82" t="s">
        <v>12</v>
      </c>
      <c r="E158" s="80">
        <v>7</v>
      </c>
      <c r="F158" s="80">
        <v>1</v>
      </c>
      <c r="G158" s="80" t="s">
        <v>63</v>
      </c>
      <c r="H158" s="80" t="s">
        <v>172</v>
      </c>
      <c r="I158" s="80"/>
      <c r="J158" s="80"/>
      <c r="K158" s="37"/>
    </row>
    <row r="159" spans="1:11" x14ac:dyDescent="0.25">
      <c r="A159" s="80">
        <v>6218</v>
      </c>
      <c r="B159" s="81">
        <v>45901</v>
      </c>
      <c r="C159" s="82">
        <v>45905</v>
      </c>
      <c r="D159" s="82" t="s">
        <v>12</v>
      </c>
      <c r="E159" s="80">
        <v>4</v>
      </c>
      <c r="F159" s="80">
        <v>1</v>
      </c>
      <c r="G159" s="80" t="s">
        <v>203</v>
      </c>
      <c r="H159" s="80" t="s">
        <v>137</v>
      </c>
      <c r="I159" s="80"/>
      <c r="J159" s="80"/>
      <c r="K159" s="37"/>
    </row>
    <row r="160" spans="1:11" x14ac:dyDescent="0.25">
      <c r="A160" s="80">
        <v>6218</v>
      </c>
      <c r="B160" s="81">
        <v>45904</v>
      </c>
      <c r="C160" s="82">
        <v>45911</v>
      </c>
      <c r="D160" s="82" t="s">
        <v>12</v>
      </c>
      <c r="E160" s="80">
        <v>7</v>
      </c>
      <c r="F160" s="80">
        <v>1</v>
      </c>
      <c r="G160" s="80" t="s">
        <v>113</v>
      </c>
      <c r="H160" s="80"/>
      <c r="I160" s="80"/>
      <c r="J160" s="80"/>
      <c r="K160" s="37"/>
    </row>
    <row r="161" spans="1:11" x14ac:dyDescent="0.25">
      <c r="A161" s="80">
        <v>6218</v>
      </c>
      <c r="B161" s="81">
        <v>45894</v>
      </c>
      <c r="C161" s="82">
        <v>45904</v>
      </c>
      <c r="D161" s="82" t="s">
        <v>12</v>
      </c>
      <c r="E161" s="80">
        <v>10</v>
      </c>
      <c r="F161" s="80">
        <v>1</v>
      </c>
      <c r="G161" s="80" t="s">
        <v>106</v>
      </c>
      <c r="H161" s="80" t="s">
        <v>204</v>
      </c>
      <c r="I161" s="80" t="s">
        <v>91</v>
      </c>
      <c r="J161" s="80" t="s">
        <v>205</v>
      </c>
      <c r="K161" s="37"/>
    </row>
    <row r="162" spans="1:11" x14ac:dyDescent="0.25">
      <c r="A162" s="80">
        <v>6218</v>
      </c>
      <c r="B162" s="81">
        <v>45906</v>
      </c>
      <c r="C162" s="82">
        <v>45910</v>
      </c>
      <c r="D162" s="82" t="s">
        <v>12</v>
      </c>
      <c r="E162" s="80">
        <v>4</v>
      </c>
      <c r="F162" s="80">
        <v>1</v>
      </c>
      <c r="G162" s="80" t="s">
        <v>206</v>
      </c>
      <c r="H162" s="80" t="s">
        <v>207</v>
      </c>
      <c r="I162" s="80"/>
      <c r="J162" s="80"/>
      <c r="K162" s="37"/>
    </row>
    <row r="163" spans="1:11" x14ac:dyDescent="0.25">
      <c r="A163" s="80">
        <v>6218</v>
      </c>
      <c r="B163" s="81">
        <v>45904</v>
      </c>
      <c r="C163" s="82">
        <v>45910</v>
      </c>
      <c r="D163" s="82" t="s">
        <v>12</v>
      </c>
      <c r="E163" s="80">
        <v>6</v>
      </c>
      <c r="F163" s="80">
        <v>1</v>
      </c>
      <c r="G163" s="80" t="s">
        <v>208</v>
      </c>
      <c r="H163" s="80" t="s">
        <v>97</v>
      </c>
      <c r="I163" s="80"/>
      <c r="J163" s="80"/>
      <c r="K163" s="37"/>
    </row>
    <row r="164" spans="1:11" x14ac:dyDescent="0.25">
      <c r="A164" s="80">
        <v>6218</v>
      </c>
      <c r="B164" s="81">
        <v>45905</v>
      </c>
      <c r="C164" s="82">
        <v>45910</v>
      </c>
      <c r="D164" s="82" t="s">
        <v>12</v>
      </c>
      <c r="E164" s="80">
        <v>5</v>
      </c>
      <c r="F164" s="80">
        <v>1</v>
      </c>
      <c r="G164" s="80" t="s">
        <v>161</v>
      </c>
      <c r="H164" s="80" t="s">
        <v>62</v>
      </c>
      <c r="I164" s="80" t="s">
        <v>209</v>
      </c>
      <c r="J164" s="80" t="s">
        <v>210</v>
      </c>
      <c r="K164" s="37"/>
    </row>
    <row r="165" spans="1:11" x14ac:dyDescent="0.25">
      <c r="A165" s="80">
        <v>6218</v>
      </c>
      <c r="B165" s="81">
        <v>45901</v>
      </c>
      <c r="C165" s="82">
        <v>45903</v>
      </c>
      <c r="D165" s="82" t="s">
        <v>12</v>
      </c>
      <c r="E165" s="80">
        <v>2</v>
      </c>
      <c r="F165" s="80">
        <v>1</v>
      </c>
      <c r="G165" s="80" t="s">
        <v>211</v>
      </c>
      <c r="H165" s="80" t="s">
        <v>62</v>
      </c>
      <c r="I165" s="80"/>
      <c r="J165" s="80"/>
      <c r="K165" s="37"/>
    </row>
    <row r="166" spans="1:11" x14ac:dyDescent="0.25">
      <c r="A166" s="80">
        <v>6218</v>
      </c>
      <c r="B166" s="81">
        <v>45916</v>
      </c>
      <c r="C166" s="82">
        <v>45923</v>
      </c>
      <c r="D166" s="82" t="s">
        <v>12</v>
      </c>
      <c r="E166" s="80">
        <v>7</v>
      </c>
      <c r="F166" s="80">
        <v>1</v>
      </c>
      <c r="G166" s="80" t="s">
        <v>113</v>
      </c>
      <c r="H166" s="80"/>
      <c r="I166" s="80"/>
      <c r="J166" s="80"/>
      <c r="K166" s="37"/>
    </row>
    <row r="167" spans="1:11" x14ac:dyDescent="0.25">
      <c r="A167" s="80">
        <v>6218</v>
      </c>
      <c r="B167" s="81">
        <v>45894</v>
      </c>
      <c r="C167" s="82">
        <v>45908</v>
      </c>
      <c r="D167" s="82" t="s">
        <v>12</v>
      </c>
      <c r="E167" s="80">
        <v>14</v>
      </c>
      <c r="F167" s="80">
        <v>1</v>
      </c>
      <c r="G167" s="80" t="s">
        <v>212</v>
      </c>
      <c r="H167" s="80" t="s">
        <v>143</v>
      </c>
      <c r="I167" s="80"/>
      <c r="J167" s="80"/>
      <c r="K167" s="37"/>
    </row>
    <row r="168" spans="1:11" x14ac:dyDescent="0.25">
      <c r="A168" s="80">
        <v>6218</v>
      </c>
      <c r="B168" s="81">
        <v>45867</v>
      </c>
      <c r="C168" s="82">
        <v>45920</v>
      </c>
      <c r="D168" s="82" t="s">
        <v>12</v>
      </c>
      <c r="E168" s="80">
        <v>53</v>
      </c>
      <c r="F168" s="80">
        <v>1</v>
      </c>
      <c r="G168" s="80" t="s">
        <v>213</v>
      </c>
      <c r="H168" s="80" t="s">
        <v>179</v>
      </c>
      <c r="I168" s="80"/>
      <c r="J168" s="80"/>
      <c r="K168" s="37"/>
    </row>
    <row r="169" spans="1:11" x14ac:dyDescent="0.25">
      <c r="A169" s="80">
        <v>6218</v>
      </c>
      <c r="B169" s="81">
        <v>45878</v>
      </c>
      <c r="C169" s="82">
        <v>45908</v>
      </c>
      <c r="D169" s="82" t="s">
        <v>12</v>
      </c>
      <c r="E169" s="80">
        <v>30</v>
      </c>
      <c r="F169" s="80">
        <v>1</v>
      </c>
      <c r="G169" s="80" t="s">
        <v>99</v>
      </c>
      <c r="H169" s="80" t="s">
        <v>214</v>
      </c>
      <c r="I169" s="80"/>
      <c r="J169" s="80"/>
      <c r="K169" s="37"/>
    </row>
    <row r="170" spans="1:11" x14ac:dyDescent="0.25">
      <c r="A170" s="80">
        <v>6218</v>
      </c>
      <c r="B170" s="81">
        <v>45903</v>
      </c>
      <c r="C170" s="82">
        <v>45911</v>
      </c>
      <c r="D170" s="82" t="s">
        <v>12</v>
      </c>
      <c r="E170" s="80">
        <v>8</v>
      </c>
      <c r="F170" s="80">
        <v>1</v>
      </c>
      <c r="G170" s="80" t="s">
        <v>215</v>
      </c>
      <c r="H170" s="80" t="s">
        <v>132</v>
      </c>
      <c r="I170" s="80"/>
      <c r="J170" s="80"/>
      <c r="K170" s="37"/>
    </row>
    <row r="171" spans="1:11" x14ac:dyDescent="0.25">
      <c r="A171" s="80">
        <v>6218</v>
      </c>
      <c r="B171" s="81">
        <v>45905</v>
      </c>
      <c r="C171" s="82">
        <v>45924</v>
      </c>
      <c r="D171" s="82" t="s">
        <v>12</v>
      </c>
      <c r="E171" s="80">
        <v>19</v>
      </c>
      <c r="F171" s="80">
        <v>1</v>
      </c>
      <c r="G171" s="80" t="s">
        <v>216</v>
      </c>
      <c r="H171" s="80"/>
      <c r="I171" s="80"/>
      <c r="J171" s="80"/>
      <c r="K171" s="37"/>
    </row>
    <row r="172" spans="1:11" x14ac:dyDescent="0.25">
      <c r="A172" s="80">
        <v>6218</v>
      </c>
      <c r="B172" s="81">
        <v>45910</v>
      </c>
      <c r="C172" s="82">
        <v>45925</v>
      </c>
      <c r="D172" s="82" t="s">
        <v>12</v>
      </c>
      <c r="E172" s="80">
        <v>15</v>
      </c>
      <c r="F172" s="80">
        <v>1</v>
      </c>
      <c r="G172" s="80" t="s">
        <v>176</v>
      </c>
      <c r="H172" s="80"/>
      <c r="I172" s="80"/>
      <c r="J172" s="80"/>
      <c r="K172" s="37"/>
    </row>
    <row r="173" spans="1:11" x14ac:dyDescent="0.25">
      <c r="A173" s="80">
        <v>6218</v>
      </c>
      <c r="B173" s="81">
        <v>45918</v>
      </c>
      <c r="C173" s="82">
        <v>45920</v>
      </c>
      <c r="D173" s="82" t="s">
        <v>12</v>
      </c>
      <c r="E173" s="80">
        <v>2</v>
      </c>
      <c r="F173" s="80">
        <v>1</v>
      </c>
      <c r="G173" s="80" t="s">
        <v>217</v>
      </c>
      <c r="H173" s="80" t="s">
        <v>99</v>
      </c>
      <c r="I173" s="80"/>
      <c r="J173" s="80"/>
      <c r="K173" s="37"/>
    </row>
    <row r="174" spans="1:11" x14ac:dyDescent="0.25">
      <c r="A174" s="80">
        <v>6218</v>
      </c>
      <c r="B174" s="81">
        <v>45924</v>
      </c>
      <c r="C174" s="82">
        <v>45925</v>
      </c>
      <c r="D174" s="82" t="s">
        <v>12</v>
      </c>
      <c r="E174" s="80">
        <v>1</v>
      </c>
      <c r="F174" s="80">
        <v>1</v>
      </c>
      <c r="G174" s="80" t="s">
        <v>218</v>
      </c>
      <c r="H174" s="80" t="s">
        <v>219</v>
      </c>
      <c r="I174" s="80"/>
      <c r="J174" s="80"/>
      <c r="K174" s="37"/>
    </row>
    <row r="175" spans="1:11" x14ac:dyDescent="0.25">
      <c r="A175" s="80">
        <v>6218</v>
      </c>
      <c r="B175" s="81">
        <v>45917</v>
      </c>
      <c r="C175" s="82">
        <v>45920</v>
      </c>
      <c r="D175" s="82" t="s">
        <v>12</v>
      </c>
      <c r="E175" s="80">
        <v>3</v>
      </c>
      <c r="F175" s="80">
        <v>1</v>
      </c>
      <c r="G175" s="80" t="s">
        <v>220</v>
      </c>
      <c r="H175" s="80" t="s">
        <v>111</v>
      </c>
      <c r="I175" s="80"/>
      <c r="J175" s="80"/>
      <c r="K175" s="37"/>
    </row>
    <row r="176" spans="1:11" x14ac:dyDescent="0.25">
      <c r="A176" s="80">
        <v>6218</v>
      </c>
      <c r="B176" s="81">
        <v>45882</v>
      </c>
      <c r="C176" s="82">
        <v>45901</v>
      </c>
      <c r="D176" s="82" t="s">
        <v>12</v>
      </c>
      <c r="E176" s="80">
        <v>19</v>
      </c>
      <c r="F176" s="80">
        <v>1</v>
      </c>
      <c r="G176" s="80" t="s">
        <v>99</v>
      </c>
      <c r="H176" s="80"/>
      <c r="I176" s="80"/>
      <c r="J176" s="80"/>
      <c r="K176" s="37"/>
    </row>
    <row r="177" spans="1:11" x14ac:dyDescent="0.25">
      <c r="A177" s="59">
        <v>6218</v>
      </c>
      <c r="B177" s="60">
        <v>45954</v>
      </c>
      <c r="C177" s="75">
        <v>45961</v>
      </c>
      <c r="D177" s="75" t="s">
        <v>9</v>
      </c>
      <c r="E177" s="83">
        <v>7</v>
      </c>
      <c r="F177" s="83">
        <v>1</v>
      </c>
      <c r="G177" s="59" t="s">
        <v>98</v>
      </c>
      <c r="H177" s="59" t="s">
        <v>222</v>
      </c>
      <c r="I177" s="59" t="s">
        <v>223</v>
      </c>
      <c r="J177" s="59"/>
      <c r="K177" s="37"/>
    </row>
    <row r="178" spans="1:11" x14ac:dyDescent="0.25">
      <c r="A178" s="59">
        <v>6218</v>
      </c>
      <c r="B178" s="60">
        <v>45948</v>
      </c>
      <c r="C178" s="75">
        <v>45959</v>
      </c>
      <c r="D178" s="75" t="s">
        <v>9</v>
      </c>
      <c r="E178" s="83">
        <v>11</v>
      </c>
      <c r="F178" s="83">
        <v>1</v>
      </c>
      <c r="G178" s="59" t="s">
        <v>152</v>
      </c>
      <c r="H178" s="59" t="s">
        <v>98</v>
      </c>
      <c r="I178" s="59" t="s">
        <v>224</v>
      </c>
      <c r="J178" s="59"/>
      <c r="K178" s="37"/>
    </row>
    <row r="179" spans="1:11" x14ac:dyDescent="0.25">
      <c r="A179" s="59">
        <v>6218</v>
      </c>
      <c r="B179" s="60">
        <v>45921</v>
      </c>
      <c r="C179" s="75">
        <v>45950</v>
      </c>
      <c r="D179" s="75" t="s">
        <v>9</v>
      </c>
      <c r="E179" s="83">
        <v>29</v>
      </c>
      <c r="F179" s="83">
        <v>1</v>
      </c>
      <c r="G179" s="59" t="s">
        <v>216</v>
      </c>
      <c r="H179" s="59" t="s">
        <v>225</v>
      </c>
      <c r="I179" s="59"/>
      <c r="J179" s="59"/>
      <c r="K179" s="37"/>
    </row>
    <row r="180" spans="1:11" x14ac:dyDescent="0.25">
      <c r="A180" s="59">
        <v>6218</v>
      </c>
      <c r="B180" s="60">
        <v>45917</v>
      </c>
      <c r="C180" s="75">
        <v>45941</v>
      </c>
      <c r="D180" s="75" t="s">
        <v>9</v>
      </c>
      <c r="E180" s="83">
        <v>24</v>
      </c>
      <c r="F180" s="83">
        <v>1</v>
      </c>
      <c r="G180" s="59" t="s">
        <v>183</v>
      </c>
      <c r="H180" s="59" t="s">
        <v>226</v>
      </c>
      <c r="I180" s="59" t="s">
        <v>98</v>
      </c>
      <c r="J180" s="59"/>
      <c r="K180" s="37"/>
    </row>
    <row r="181" spans="1:11" x14ac:dyDescent="0.25">
      <c r="A181" s="59">
        <v>6218</v>
      </c>
      <c r="B181" s="60">
        <v>45921</v>
      </c>
      <c r="C181" s="75">
        <v>45941</v>
      </c>
      <c r="D181" s="75" t="s">
        <v>9</v>
      </c>
      <c r="E181" s="83">
        <v>20</v>
      </c>
      <c r="F181" s="83">
        <v>1</v>
      </c>
      <c r="G181" s="59" t="s">
        <v>183</v>
      </c>
      <c r="H181" s="59" t="s">
        <v>227</v>
      </c>
      <c r="I181" s="59"/>
      <c r="J181" s="59"/>
      <c r="K181" s="37"/>
    </row>
    <row r="182" spans="1:11" x14ac:dyDescent="0.25">
      <c r="A182" s="59">
        <v>6218</v>
      </c>
      <c r="B182" s="60">
        <v>45906</v>
      </c>
      <c r="C182" s="75">
        <v>45936</v>
      </c>
      <c r="D182" s="75" t="s">
        <v>9</v>
      </c>
      <c r="E182" s="83">
        <v>30</v>
      </c>
      <c r="F182" s="83">
        <v>1</v>
      </c>
      <c r="G182" s="59" t="s">
        <v>74</v>
      </c>
      <c r="H182" s="59" t="s">
        <v>73</v>
      </c>
      <c r="I182" s="59" t="s">
        <v>183</v>
      </c>
      <c r="J182" s="59"/>
      <c r="K182" s="37"/>
    </row>
    <row r="183" spans="1:11" x14ac:dyDescent="0.25">
      <c r="A183" s="59">
        <v>6218</v>
      </c>
      <c r="B183" s="60">
        <v>45935</v>
      </c>
      <c r="C183" s="75">
        <v>45936</v>
      </c>
      <c r="D183" s="75" t="s">
        <v>9</v>
      </c>
      <c r="E183" s="83">
        <v>1</v>
      </c>
      <c r="F183" s="83">
        <v>1</v>
      </c>
      <c r="G183" s="59" t="s">
        <v>152</v>
      </c>
      <c r="H183" s="59"/>
      <c r="I183" s="59"/>
      <c r="J183" s="59"/>
      <c r="K183" s="37"/>
    </row>
    <row r="184" spans="1:11" x14ac:dyDescent="0.25">
      <c r="A184" s="59">
        <v>6218</v>
      </c>
      <c r="B184" s="60">
        <v>45930</v>
      </c>
      <c r="C184" s="75">
        <v>45947</v>
      </c>
      <c r="D184" s="75" t="s">
        <v>9</v>
      </c>
      <c r="E184" s="83">
        <v>17</v>
      </c>
      <c r="F184" s="83">
        <v>1</v>
      </c>
      <c r="G184" s="59" t="s">
        <v>99</v>
      </c>
      <c r="H184" s="59" t="s">
        <v>228</v>
      </c>
      <c r="I184" s="59"/>
      <c r="J184" s="59"/>
      <c r="K184" s="37"/>
    </row>
    <row r="185" spans="1:11" x14ac:dyDescent="0.25">
      <c r="A185" s="59">
        <v>6218</v>
      </c>
      <c r="B185" s="60">
        <v>45935</v>
      </c>
      <c r="C185" s="75">
        <v>45937</v>
      </c>
      <c r="D185" s="75" t="s">
        <v>9</v>
      </c>
      <c r="E185" s="83">
        <v>2</v>
      </c>
      <c r="F185" s="83">
        <v>1</v>
      </c>
      <c r="G185" s="59" t="s">
        <v>229</v>
      </c>
      <c r="H185" s="59" t="s">
        <v>230</v>
      </c>
      <c r="I185" s="59"/>
      <c r="J185" s="59"/>
      <c r="K185" s="37"/>
    </row>
    <row r="186" spans="1:11" x14ac:dyDescent="0.25">
      <c r="A186" s="59">
        <v>6218</v>
      </c>
      <c r="B186" s="60">
        <v>45947</v>
      </c>
      <c r="C186" s="75">
        <v>45950</v>
      </c>
      <c r="D186" s="75" t="s">
        <v>9</v>
      </c>
      <c r="E186" s="83">
        <v>3</v>
      </c>
      <c r="F186" s="83">
        <v>1</v>
      </c>
      <c r="G186" s="59" t="s">
        <v>231</v>
      </c>
      <c r="H186" s="59" t="s">
        <v>232</v>
      </c>
      <c r="I186" s="59"/>
      <c r="J186" s="59"/>
      <c r="K186" s="37"/>
    </row>
    <row r="187" spans="1:11" x14ac:dyDescent="0.25">
      <c r="A187" s="59">
        <v>6218</v>
      </c>
      <c r="B187" s="60">
        <v>45892</v>
      </c>
      <c r="C187" s="75">
        <v>45940</v>
      </c>
      <c r="D187" s="75" t="s">
        <v>9</v>
      </c>
      <c r="E187" s="83">
        <v>48</v>
      </c>
      <c r="F187" s="83">
        <v>1</v>
      </c>
      <c r="G187" s="59" t="s">
        <v>139</v>
      </c>
      <c r="H187" s="59" t="s">
        <v>233</v>
      </c>
      <c r="I187" s="59"/>
      <c r="J187" s="59"/>
      <c r="K187" s="37"/>
    </row>
    <row r="188" spans="1:11" x14ac:dyDescent="0.25">
      <c r="A188" s="59">
        <v>6218</v>
      </c>
      <c r="B188" s="60">
        <v>45959</v>
      </c>
      <c r="C188" s="75">
        <v>45961</v>
      </c>
      <c r="D188" s="75" t="s">
        <v>9</v>
      </c>
      <c r="E188" s="83">
        <v>2</v>
      </c>
      <c r="F188" s="83">
        <v>1</v>
      </c>
      <c r="G188" s="59" t="s">
        <v>234</v>
      </c>
      <c r="H188" s="59" t="s">
        <v>103</v>
      </c>
      <c r="I188" s="59"/>
      <c r="J188" s="59"/>
      <c r="K188" s="37"/>
    </row>
    <row r="189" spans="1:11" x14ac:dyDescent="0.25">
      <c r="A189" s="59">
        <v>6218</v>
      </c>
      <c r="B189" s="60">
        <v>45943</v>
      </c>
      <c r="C189" s="75">
        <v>45946</v>
      </c>
      <c r="D189" s="75" t="s">
        <v>9</v>
      </c>
      <c r="E189" s="83">
        <v>3</v>
      </c>
      <c r="F189" s="83">
        <v>1</v>
      </c>
      <c r="G189" s="59" t="s">
        <v>62</v>
      </c>
      <c r="H189" s="59" t="s">
        <v>159</v>
      </c>
      <c r="I189" s="59"/>
      <c r="J189" s="59"/>
      <c r="K189" s="37"/>
    </row>
    <row r="190" spans="1:11" x14ac:dyDescent="0.25">
      <c r="A190" s="59">
        <v>6218</v>
      </c>
      <c r="B190" s="60">
        <v>45945</v>
      </c>
      <c r="C190" s="75">
        <v>45950</v>
      </c>
      <c r="D190" s="75" t="s">
        <v>9</v>
      </c>
      <c r="E190" s="83">
        <v>5</v>
      </c>
      <c r="F190" s="83">
        <v>1</v>
      </c>
      <c r="G190" s="59" t="s">
        <v>235</v>
      </c>
      <c r="H190" s="59" t="s">
        <v>236</v>
      </c>
      <c r="I190" s="59"/>
      <c r="J190" s="59"/>
      <c r="K190" s="37"/>
    </row>
    <row r="191" spans="1:11" x14ac:dyDescent="0.25">
      <c r="A191" s="59">
        <v>6218</v>
      </c>
      <c r="B191" s="60">
        <v>45940</v>
      </c>
      <c r="C191" s="75">
        <v>45946</v>
      </c>
      <c r="D191" s="75" t="s">
        <v>9</v>
      </c>
      <c r="E191" s="83">
        <v>6</v>
      </c>
      <c r="F191" s="83">
        <v>1</v>
      </c>
      <c r="G191" s="59" t="s">
        <v>99</v>
      </c>
      <c r="H191" s="59" t="s">
        <v>160</v>
      </c>
      <c r="I191" s="59" t="s">
        <v>98</v>
      </c>
      <c r="J191" s="59"/>
      <c r="K191" s="37"/>
    </row>
    <row r="192" spans="1:11" x14ac:dyDescent="0.25">
      <c r="A192" s="59">
        <v>6218</v>
      </c>
      <c r="B192" s="60">
        <v>45953</v>
      </c>
      <c r="C192" s="75">
        <v>45958</v>
      </c>
      <c r="D192" s="75" t="s">
        <v>9</v>
      </c>
      <c r="E192" s="83">
        <v>5</v>
      </c>
      <c r="F192" s="83">
        <v>1</v>
      </c>
      <c r="G192" s="59" t="s">
        <v>64</v>
      </c>
      <c r="H192" s="59"/>
      <c r="I192" s="59"/>
      <c r="J192" s="59"/>
      <c r="K192" s="37"/>
    </row>
    <row r="193" spans="1:11" x14ac:dyDescent="0.25">
      <c r="A193" s="59">
        <v>6218</v>
      </c>
      <c r="B193" s="60">
        <v>45931</v>
      </c>
      <c r="C193" s="75">
        <v>45939</v>
      </c>
      <c r="D193" s="75" t="s">
        <v>9</v>
      </c>
      <c r="E193" s="83">
        <v>8</v>
      </c>
      <c r="F193" s="83">
        <v>1</v>
      </c>
      <c r="G193" s="59" t="s">
        <v>91</v>
      </c>
      <c r="H193" s="59" t="s">
        <v>111</v>
      </c>
      <c r="I193" s="59"/>
      <c r="J193" s="59"/>
      <c r="K193" s="37"/>
    </row>
    <row r="194" spans="1:11" x14ac:dyDescent="0.25">
      <c r="A194" s="59">
        <v>6218</v>
      </c>
      <c r="B194" s="60">
        <v>45880</v>
      </c>
      <c r="C194" s="75">
        <v>45931</v>
      </c>
      <c r="D194" s="75" t="s">
        <v>9</v>
      </c>
      <c r="E194" s="83">
        <v>51</v>
      </c>
      <c r="F194" s="83">
        <v>3</v>
      </c>
      <c r="G194" s="59" t="s">
        <v>73</v>
      </c>
      <c r="H194" s="59"/>
      <c r="I194" s="59"/>
      <c r="J194" s="59"/>
      <c r="K194" s="37"/>
    </row>
    <row r="195" spans="1:11" x14ac:dyDescent="0.25">
      <c r="A195" s="59">
        <v>6218</v>
      </c>
      <c r="B195" s="60">
        <v>45951</v>
      </c>
      <c r="C195" s="75">
        <v>45954</v>
      </c>
      <c r="D195" s="75" t="s">
        <v>9</v>
      </c>
      <c r="E195" s="83">
        <v>3</v>
      </c>
      <c r="F195" s="83">
        <v>1</v>
      </c>
      <c r="G195" s="59" t="s">
        <v>62</v>
      </c>
      <c r="H195" s="59" t="s">
        <v>237</v>
      </c>
      <c r="I195" s="59" t="s">
        <v>238</v>
      </c>
      <c r="J195" s="59"/>
      <c r="K195" s="37"/>
    </row>
    <row r="196" spans="1:11" x14ac:dyDescent="0.25">
      <c r="A196" s="59">
        <v>6218</v>
      </c>
      <c r="B196" s="60">
        <v>45929</v>
      </c>
      <c r="C196" s="75">
        <v>45931</v>
      </c>
      <c r="D196" s="75" t="s">
        <v>9</v>
      </c>
      <c r="E196" s="83">
        <v>2</v>
      </c>
      <c r="F196" s="83">
        <v>1</v>
      </c>
      <c r="G196" s="59" t="s">
        <v>211</v>
      </c>
      <c r="H196" s="59" t="s">
        <v>62</v>
      </c>
      <c r="I196" s="59"/>
      <c r="J196" s="59"/>
      <c r="K196" s="37"/>
    </row>
    <row r="197" spans="1:11" x14ac:dyDescent="0.25">
      <c r="A197" s="59">
        <v>6218</v>
      </c>
      <c r="B197" s="60">
        <v>45957</v>
      </c>
      <c r="C197" s="75">
        <v>45959</v>
      </c>
      <c r="D197" s="75" t="s">
        <v>9</v>
      </c>
      <c r="E197" s="83">
        <v>2</v>
      </c>
      <c r="F197" s="83">
        <v>1</v>
      </c>
      <c r="G197" s="59" t="s">
        <v>211</v>
      </c>
      <c r="H197" s="59" t="s">
        <v>62</v>
      </c>
      <c r="I197" s="59" t="s">
        <v>239</v>
      </c>
      <c r="J197" s="59"/>
      <c r="K197" s="37"/>
    </row>
    <row r="198" spans="1:11" x14ac:dyDescent="0.25">
      <c r="A198" s="59">
        <v>6218</v>
      </c>
      <c r="B198" s="60">
        <v>45955</v>
      </c>
      <c r="C198" s="75">
        <v>45961</v>
      </c>
      <c r="D198" s="75" t="s">
        <v>9</v>
      </c>
      <c r="E198" s="83">
        <v>6</v>
      </c>
      <c r="F198" s="83">
        <v>1</v>
      </c>
      <c r="G198" s="59" t="s">
        <v>139</v>
      </c>
      <c r="H198" s="59" t="s">
        <v>240</v>
      </c>
      <c r="I198" s="59"/>
      <c r="J198" s="59"/>
      <c r="K198" s="37"/>
    </row>
    <row r="199" spans="1:11" x14ac:dyDescent="0.25">
      <c r="A199" s="59">
        <v>6218</v>
      </c>
      <c r="B199" s="60">
        <v>45929</v>
      </c>
      <c r="C199" s="75">
        <v>45931</v>
      </c>
      <c r="D199" s="75" t="s">
        <v>9</v>
      </c>
      <c r="E199" s="83">
        <v>2</v>
      </c>
      <c r="F199" s="83">
        <v>1</v>
      </c>
      <c r="G199" s="59" t="s">
        <v>241</v>
      </c>
      <c r="H199" s="59" t="s">
        <v>62</v>
      </c>
      <c r="I199" s="59"/>
      <c r="J199" s="59"/>
      <c r="K199" s="37"/>
    </row>
    <row r="200" spans="1:11" x14ac:dyDescent="0.25">
      <c r="A200" s="59">
        <v>6218</v>
      </c>
      <c r="B200" s="60">
        <v>45953</v>
      </c>
      <c r="C200" s="75">
        <v>45954</v>
      </c>
      <c r="D200" s="75" t="s">
        <v>9</v>
      </c>
      <c r="E200" s="83">
        <v>1</v>
      </c>
      <c r="F200" s="83">
        <v>1</v>
      </c>
      <c r="G200" s="59" t="s">
        <v>242</v>
      </c>
      <c r="H200" s="59"/>
      <c r="I200" s="59"/>
      <c r="J200" s="59"/>
      <c r="K200" s="37"/>
    </row>
    <row r="201" spans="1:11" x14ac:dyDescent="0.25">
      <c r="A201" s="59">
        <v>6218</v>
      </c>
      <c r="B201" s="60">
        <v>45937</v>
      </c>
      <c r="C201" s="75">
        <v>45941</v>
      </c>
      <c r="D201" s="75" t="s">
        <v>9</v>
      </c>
      <c r="E201" s="83">
        <v>4</v>
      </c>
      <c r="F201" s="83">
        <v>1</v>
      </c>
      <c r="G201" s="59" t="s">
        <v>164</v>
      </c>
      <c r="H201" s="59" t="s">
        <v>195</v>
      </c>
      <c r="I201" s="59" t="s">
        <v>161</v>
      </c>
      <c r="J201" s="59"/>
      <c r="K201" s="37"/>
    </row>
    <row r="202" spans="1:11" x14ac:dyDescent="0.25">
      <c r="A202" s="59">
        <v>6218</v>
      </c>
      <c r="B202" s="60">
        <v>45947</v>
      </c>
      <c r="C202" s="75">
        <v>45960</v>
      </c>
      <c r="D202" s="75" t="s">
        <v>9</v>
      </c>
      <c r="E202" s="83">
        <v>13</v>
      </c>
      <c r="F202" s="83">
        <v>1</v>
      </c>
      <c r="G202" s="59" t="s">
        <v>243</v>
      </c>
      <c r="H202" s="59" t="s">
        <v>196</v>
      </c>
      <c r="I202" s="59"/>
      <c r="J202" s="59"/>
      <c r="K202" s="37"/>
    </row>
    <row r="203" spans="1:11" x14ac:dyDescent="0.25">
      <c r="A203" s="59">
        <v>6218</v>
      </c>
      <c r="B203" s="60">
        <v>45944</v>
      </c>
      <c r="C203" s="75">
        <v>45959</v>
      </c>
      <c r="D203" s="75" t="s">
        <v>9</v>
      </c>
      <c r="E203" s="83">
        <v>15</v>
      </c>
      <c r="F203" s="83">
        <v>2</v>
      </c>
      <c r="G203" s="59" t="s">
        <v>73</v>
      </c>
      <c r="H203" s="59" t="s">
        <v>244</v>
      </c>
      <c r="I203" s="59" t="s">
        <v>245</v>
      </c>
      <c r="J203" s="59"/>
      <c r="K203" s="37"/>
    </row>
    <row r="204" spans="1:11" x14ac:dyDescent="0.25">
      <c r="A204" s="59">
        <v>6218</v>
      </c>
      <c r="B204" s="60">
        <v>45943</v>
      </c>
      <c r="C204" s="75">
        <v>45958</v>
      </c>
      <c r="D204" s="75" t="s">
        <v>9</v>
      </c>
      <c r="E204" s="83">
        <v>15</v>
      </c>
      <c r="F204" s="83">
        <v>1</v>
      </c>
      <c r="G204" s="59" t="s">
        <v>172</v>
      </c>
      <c r="H204" s="59" t="s">
        <v>246</v>
      </c>
      <c r="I204" s="59"/>
      <c r="J204" s="59"/>
      <c r="K204" s="37"/>
    </row>
    <row r="205" spans="1:11" x14ac:dyDescent="0.25">
      <c r="A205" s="59">
        <v>6218</v>
      </c>
      <c r="B205" s="60">
        <v>45952</v>
      </c>
      <c r="C205" s="75">
        <v>45955</v>
      </c>
      <c r="D205" s="75" t="s">
        <v>9</v>
      </c>
      <c r="E205" s="83">
        <v>3</v>
      </c>
      <c r="F205" s="83">
        <v>1</v>
      </c>
      <c r="G205" s="59" t="s">
        <v>247</v>
      </c>
      <c r="H205" s="59"/>
      <c r="I205" s="59"/>
      <c r="J205" s="59"/>
      <c r="K205" s="37"/>
    </row>
    <row r="206" spans="1:11" x14ac:dyDescent="0.25">
      <c r="A206" s="59">
        <v>6218</v>
      </c>
      <c r="B206" s="60">
        <v>45953</v>
      </c>
      <c r="C206" s="75">
        <v>45957</v>
      </c>
      <c r="D206" s="75" t="s">
        <v>9</v>
      </c>
      <c r="E206" s="83">
        <v>4</v>
      </c>
      <c r="F206" s="83">
        <v>1</v>
      </c>
      <c r="G206" s="59" t="s">
        <v>216</v>
      </c>
      <c r="H206" s="59" t="s">
        <v>248</v>
      </c>
      <c r="I206" s="59" t="s">
        <v>249</v>
      </c>
      <c r="J206" s="59"/>
      <c r="K206" s="37"/>
    </row>
    <row r="207" spans="1:11" x14ac:dyDescent="0.25">
      <c r="A207" s="59">
        <v>6218</v>
      </c>
      <c r="B207" s="60">
        <v>45935</v>
      </c>
      <c r="C207" s="75">
        <v>45957</v>
      </c>
      <c r="D207" s="75" t="s">
        <v>9</v>
      </c>
      <c r="E207" s="83">
        <v>22</v>
      </c>
      <c r="F207" s="83">
        <v>1</v>
      </c>
      <c r="G207" s="59" t="s">
        <v>250</v>
      </c>
      <c r="H207" s="59" t="s">
        <v>251</v>
      </c>
      <c r="I207" s="59"/>
      <c r="J207" s="59"/>
      <c r="K207" s="37"/>
    </row>
    <row r="208" spans="1:11" x14ac:dyDescent="0.25">
      <c r="A208" s="59">
        <v>6218</v>
      </c>
      <c r="B208" s="60">
        <v>45931</v>
      </c>
      <c r="C208" s="75">
        <v>45938</v>
      </c>
      <c r="D208" s="75" t="s">
        <v>9</v>
      </c>
      <c r="E208" s="83">
        <v>7</v>
      </c>
      <c r="F208" s="83">
        <v>1</v>
      </c>
      <c r="G208" s="59" t="s">
        <v>106</v>
      </c>
      <c r="H208" s="59" t="s">
        <v>252</v>
      </c>
      <c r="I208" s="59"/>
      <c r="J208" s="59"/>
      <c r="K208" s="37"/>
    </row>
    <row r="209" spans="1:11" x14ac:dyDescent="0.25">
      <c r="A209" s="59">
        <v>6218</v>
      </c>
      <c r="B209" s="60">
        <v>45940</v>
      </c>
      <c r="C209" s="75">
        <v>45947</v>
      </c>
      <c r="D209" s="75" t="s">
        <v>9</v>
      </c>
      <c r="E209" s="83">
        <v>7</v>
      </c>
      <c r="F209" s="83">
        <v>1</v>
      </c>
      <c r="G209" s="59" t="s">
        <v>253</v>
      </c>
      <c r="H209" s="59" t="s">
        <v>99</v>
      </c>
      <c r="I209" s="59" t="s">
        <v>254</v>
      </c>
      <c r="J209" s="59" t="s">
        <v>255</v>
      </c>
      <c r="K209" s="37"/>
    </row>
    <row r="210" spans="1:11" x14ac:dyDescent="0.25">
      <c r="A210" s="59">
        <v>6218</v>
      </c>
      <c r="B210" s="60">
        <v>45933</v>
      </c>
      <c r="C210" s="75">
        <v>45958</v>
      </c>
      <c r="D210" s="75" t="s">
        <v>9</v>
      </c>
      <c r="E210" s="83">
        <v>25</v>
      </c>
      <c r="F210" s="83">
        <v>1</v>
      </c>
      <c r="G210" s="59" t="s">
        <v>256</v>
      </c>
      <c r="H210" s="59" t="s">
        <v>119</v>
      </c>
      <c r="I210" s="59" t="s">
        <v>130</v>
      </c>
      <c r="J210" s="59"/>
      <c r="K210" s="37"/>
    </row>
    <row r="211" spans="1:11" x14ac:dyDescent="0.25">
      <c r="A211" s="84">
        <v>6218</v>
      </c>
      <c r="B211" s="85">
        <v>45961</v>
      </c>
      <c r="C211" s="86">
        <v>45976</v>
      </c>
      <c r="D211" s="86" t="s">
        <v>10</v>
      </c>
      <c r="E211" s="84">
        <v>15</v>
      </c>
      <c r="F211" s="84">
        <v>1</v>
      </c>
      <c r="G211" s="84" t="s">
        <v>257</v>
      </c>
      <c r="H211" s="84"/>
      <c r="I211" s="84"/>
      <c r="J211" s="84"/>
      <c r="K211" s="37"/>
    </row>
    <row r="212" spans="1:11" x14ac:dyDescent="0.25">
      <c r="A212" s="84">
        <v>6218</v>
      </c>
      <c r="B212" s="85">
        <v>45911</v>
      </c>
      <c r="C212" s="86">
        <v>45973</v>
      </c>
      <c r="D212" s="86" t="s">
        <v>10</v>
      </c>
      <c r="E212" s="84">
        <v>62</v>
      </c>
      <c r="F212" s="84">
        <v>1</v>
      </c>
      <c r="G212" s="84" t="s">
        <v>190</v>
      </c>
      <c r="H212" s="84" t="s">
        <v>258</v>
      </c>
      <c r="I212" s="84" t="s">
        <v>74</v>
      </c>
      <c r="J212" s="84" t="s">
        <v>183</v>
      </c>
      <c r="K212" s="37"/>
    </row>
    <row r="213" spans="1:11" x14ac:dyDescent="0.25">
      <c r="A213" s="84">
        <v>6218</v>
      </c>
      <c r="B213" s="85">
        <v>45943</v>
      </c>
      <c r="C213" s="86">
        <v>45969</v>
      </c>
      <c r="D213" s="86" t="s">
        <v>10</v>
      </c>
      <c r="E213" s="84">
        <v>26</v>
      </c>
      <c r="F213" s="84">
        <v>1</v>
      </c>
      <c r="G213" s="84" t="s">
        <v>64</v>
      </c>
      <c r="H213" s="84" t="s">
        <v>259</v>
      </c>
      <c r="I213" s="84" t="s">
        <v>95</v>
      </c>
      <c r="J213" s="84"/>
      <c r="K213" s="37"/>
    </row>
    <row r="214" spans="1:11" x14ac:dyDescent="0.25">
      <c r="A214" s="84">
        <v>6218</v>
      </c>
      <c r="B214" s="85">
        <v>45932</v>
      </c>
      <c r="C214" s="86">
        <v>45964</v>
      </c>
      <c r="D214" s="86" t="s">
        <v>10</v>
      </c>
      <c r="E214" s="84">
        <v>32</v>
      </c>
      <c r="F214" s="84">
        <v>1</v>
      </c>
      <c r="G214" s="84" t="s">
        <v>260</v>
      </c>
      <c r="H214" s="84"/>
      <c r="I214" s="84"/>
      <c r="J214" s="84"/>
      <c r="K214" s="37"/>
    </row>
    <row r="215" spans="1:11" x14ac:dyDescent="0.25">
      <c r="A215" s="84">
        <v>6218</v>
      </c>
      <c r="B215" s="85">
        <v>45981</v>
      </c>
      <c r="C215" s="86">
        <v>45983</v>
      </c>
      <c r="D215" s="86" t="s">
        <v>10</v>
      </c>
      <c r="E215" s="84">
        <v>2</v>
      </c>
      <c r="F215" s="84">
        <v>1</v>
      </c>
      <c r="G215" s="84" t="s">
        <v>244</v>
      </c>
      <c r="H215" s="84" t="s">
        <v>261</v>
      </c>
      <c r="I215" s="84" t="s">
        <v>245</v>
      </c>
      <c r="J215" s="84"/>
      <c r="K215" s="37"/>
    </row>
    <row r="216" spans="1:11" x14ac:dyDescent="0.25">
      <c r="A216" s="84">
        <v>6218</v>
      </c>
      <c r="B216" s="85">
        <v>45976</v>
      </c>
      <c r="C216" s="86">
        <v>45979</v>
      </c>
      <c r="D216" s="86" t="s">
        <v>10</v>
      </c>
      <c r="E216" s="84">
        <v>3</v>
      </c>
      <c r="F216" s="84">
        <v>1</v>
      </c>
      <c r="G216" s="84" t="s">
        <v>99</v>
      </c>
      <c r="H216" s="84" t="s">
        <v>262</v>
      </c>
      <c r="I216" s="84" t="s">
        <v>219</v>
      </c>
      <c r="J216" s="84" t="s">
        <v>263</v>
      </c>
      <c r="K216" s="37"/>
    </row>
    <row r="217" spans="1:11" x14ac:dyDescent="0.25">
      <c r="A217" s="84">
        <v>6218</v>
      </c>
      <c r="B217" s="85">
        <v>45959</v>
      </c>
      <c r="C217" s="86">
        <v>45986</v>
      </c>
      <c r="D217" s="86" t="s">
        <v>10</v>
      </c>
      <c r="E217" s="84">
        <v>27</v>
      </c>
      <c r="F217" s="84">
        <v>1</v>
      </c>
      <c r="G217" s="84" t="s">
        <v>107</v>
      </c>
      <c r="H217" s="84" t="s">
        <v>119</v>
      </c>
      <c r="I217" s="84" t="s">
        <v>264</v>
      </c>
      <c r="J217" s="84"/>
      <c r="K217" s="37"/>
    </row>
    <row r="218" spans="1:11" x14ac:dyDescent="0.25">
      <c r="A218" s="84">
        <v>6218</v>
      </c>
      <c r="B218" s="85">
        <v>45966</v>
      </c>
      <c r="C218" s="86">
        <v>45968</v>
      </c>
      <c r="D218" s="86" t="s">
        <v>10</v>
      </c>
      <c r="E218" s="84">
        <v>2</v>
      </c>
      <c r="F218" s="84">
        <v>1</v>
      </c>
      <c r="G218" s="84" t="s">
        <v>74</v>
      </c>
      <c r="H218" s="84"/>
      <c r="I218" s="84"/>
      <c r="J218" s="84"/>
      <c r="K218" s="37"/>
    </row>
    <row r="219" spans="1:11" x14ac:dyDescent="0.25">
      <c r="A219" s="84">
        <v>6218</v>
      </c>
      <c r="B219" s="85">
        <v>45960</v>
      </c>
      <c r="C219" s="86">
        <v>45965</v>
      </c>
      <c r="D219" s="86" t="s">
        <v>10</v>
      </c>
      <c r="E219" s="84">
        <v>5</v>
      </c>
      <c r="F219" s="84">
        <v>1</v>
      </c>
      <c r="G219" s="84" t="s">
        <v>265</v>
      </c>
      <c r="H219" s="84" t="s">
        <v>145</v>
      </c>
      <c r="I219" s="84"/>
      <c r="J219" s="84"/>
      <c r="K219" s="37"/>
    </row>
    <row r="220" spans="1:11" x14ac:dyDescent="0.25">
      <c r="A220" s="84">
        <v>6218</v>
      </c>
      <c r="B220" s="85">
        <v>45795</v>
      </c>
      <c r="C220" s="86">
        <v>45974</v>
      </c>
      <c r="D220" s="86" t="s">
        <v>10</v>
      </c>
      <c r="E220" s="84">
        <v>179</v>
      </c>
      <c r="F220" s="84">
        <v>1</v>
      </c>
      <c r="G220" s="84" t="s">
        <v>266</v>
      </c>
      <c r="H220" s="84"/>
      <c r="I220" s="84"/>
      <c r="J220" s="84"/>
      <c r="K220" s="37"/>
    </row>
    <row r="221" spans="1:11" x14ac:dyDescent="0.25">
      <c r="A221" s="84">
        <v>6218</v>
      </c>
      <c r="B221" s="85">
        <v>45970</v>
      </c>
      <c r="C221" s="86">
        <v>45972</v>
      </c>
      <c r="D221" s="86" t="s">
        <v>10</v>
      </c>
      <c r="E221" s="84">
        <v>2</v>
      </c>
      <c r="F221" s="84">
        <v>1</v>
      </c>
      <c r="G221" s="84" t="s">
        <v>89</v>
      </c>
      <c r="H221" s="84" t="s">
        <v>199</v>
      </c>
      <c r="I221" s="84" t="s">
        <v>237</v>
      </c>
      <c r="J221" s="84"/>
      <c r="K221" s="37"/>
    </row>
    <row r="222" spans="1:11" x14ac:dyDescent="0.25">
      <c r="A222" s="84">
        <v>6218</v>
      </c>
      <c r="B222" s="85">
        <v>45977</v>
      </c>
      <c r="C222" s="86">
        <v>45982</v>
      </c>
      <c r="D222" s="86" t="s">
        <v>10</v>
      </c>
      <c r="E222" s="84">
        <v>5</v>
      </c>
      <c r="F222" s="84">
        <v>1</v>
      </c>
      <c r="G222" s="84" t="s">
        <v>164</v>
      </c>
      <c r="H222" s="84" t="s">
        <v>267</v>
      </c>
      <c r="I222" s="84" t="s">
        <v>268</v>
      </c>
      <c r="J222" s="84"/>
      <c r="K222" s="37"/>
    </row>
    <row r="223" spans="1:11" x14ac:dyDescent="0.25">
      <c r="A223" s="84">
        <v>6218</v>
      </c>
      <c r="B223" s="85">
        <v>45928</v>
      </c>
      <c r="C223" s="86">
        <v>45986</v>
      </c>
      <c r="D223" s="86" t="s">
        <v>10</v>
      </c>
      <c r="E223" s="84">
        <v>58</v>
      </c>
      <c r="F223" s="84">
        <v>1</v>
      </c>
      <c r="G223" s="84" t="s">
        <v>269</v>
      </c>
      <c r="H223" s="84" t="s">
        <v>140</v>
      </c>
      <c r="I223" s="84" t="s">
        <v>132</v>
      </c>
      <c r="J223" s="84"/>
      <c r="K223" s="37"/>
    </row>
    <row r="224" spans="1:11" x14ac:dyDescent="0.25">
      <c r="A224" s="84">
        <v>6218</v>
      </c>
      <c r="B224" s="85">
        <v>45940</v>
      </c>
      <c r="C224" s="86">
        <v>45972</v>
      </c>
      <c r="D224" s="86" t="s">
        <v>10</v>
      </c>
      <c r="E224" s="84">
        <v>32</v>
      </c>
      <c r="F224" s="84">
        <v>1</v>
      </c>
      <c r="G224" s="84" t="s">
        <v>54</v>
      </c>
      <c r="H224" s="84" t="s">
        <v>270</v>
      </c>
      <c r="I224" s="84"/>
      <c r="J224" s="84"/>
      <c r="K224" s="37"/>
    </row>
    <row r="225" spans="1:11" x14ac:dyDescent="0.25">
      <c r="A225" s="84">
        <v>6218</v>
      </c>
      <c r="B225" s="85">
        <v>45941</v>
      </c>
      <c r="C225" s="86">
        <v>45964</v>
      </c>
      <c r="D225" s="86" t="s">
        <v>10</v>
      </c>
      <c r="E225" s="84">
        <v>23</v>
      </c>
      <c r="F225" s="84">
        <v>1</v>
      </c>
      <c r="G225" s="84" t="s">
        <v>73</v>
      </c>
      <c r="H225" s="84"/>
      <c r="I225" s="84"/>
      <c r="J225" s="84"/>
      <c r="K225" s="37"/>
    </row>
    <row r="226" spans="1:11" x14ac:dyDescent="0.25">
      <c r="A226" s="84">
        <v>6218</v>
      </c>
      <c r="B226" s="85">
        <v>45951</v>
      </c>
      <c r="C226" s="86">
        <v>45966</v>
      </c>
      <c r="D226" s="86" t="s">
        <v>10</v>
      </c>
      <c r="E226" s="84">
        <v>15</v>
      </c>
      <c r="F226" s="84">
        <v>1</v>
      </c>
      <c r="G226" s="84" t="s">
        <v>271</v>
      </c>
      <c r="H226" s="84" t="s">
        <v>58</v>
      </c>
      <c r="I226" s="84" t="s">
        <v>272</v>
      </c>
      <c r="J226" s="84"/>
      <c r="K226" s="37"/>
    </row>
    <row r="227" spans="1:11" x14ac:dyDescent="0.25">
      <c r="A227" s="84">
        <v>6218</v>
      </c>
      <c r="B227" s="85">
        <v>45961</v>
      </c>
      <c r="C227" s="86">
        <v>45975</v>
      </c>
      <c r="D227" s="86" t="s">
        <v>10</v>
      </c>
      <c r="E227" s="84">
        <v>14</v>
      </c>
      <c r="F227" s="84">
        <v>1</v>
      </c>
      <c r="G227" s="84" t="s">
        <v>99</v>
      </c>
      <c r="H227" s="84" t="s">
        <v>273</v>
      </c>
      <c r="I227" s="84" t="s">
        <v>274</v>
      </c>
      <c r="J227" s="84"/>
      <c r="K227" s="37"/>
    </row>
    <row r="228" spans="1:11" x14ac:dyDescent="0.25">
      <c r="A228" s="84">
        <v>6218</v>
      </c>
      <c r="B228" s="85">
        <v>45968</v>
      </c>
      <c r="C228" s="86">
        <v>45974</v>
      </c>
      <c r="D228" s="86" t="s">
        <v>10</v>
      </c>
      <c r="E228" s="84">
        <v>6</v>
      </c>
      <c r="F228" s="84">
        <v>1</v>
      </c>
      <c r="G228" s="84" t="s">
        <v>275</v>
      </c>
      <c r="H228" s="84" t="s">
        <v>276</v>
      </c>
      <c r="I228" s="84"/>
      <c r="J228" s="84"/>
      <c r="K228" s="37"/>
    </row>
    <row r="229" spans="1:11" x14ac:dyDescent="0.25">
      <c r="A229" s="84">
        <v>6218</v>
      </c>
      <c r="B229" s="85">
        <v>45970</v>
      </c>
      <c r="C229" s="86">
        <v>45978</v>
      </c>
      <c r="D229" s="86" t="s">
        <v>10</v>
      </c>
      <c r="E229" s="84">
        <v>8</v>
      </c>
      <c r="F229" s="84">
        <v>2</v>
      </c>
      <c r="G229" s="84" t="s">
        <v>258</v>
      </c>
      <c r="H229" s="84" t="s">
        <v>98</v>
      </c>
      <c r="I229" s="84"/>
      <c r="J229" s="84"/>
      <c r="K229" s="37"/>
    </row>
    <row r="230" spans="1:11" x14ac:dyDescent="0.25">
      <c r="A230" s="84">
        <v>6218</v>
      </c>
      <c r="B230" s="85">
        <v>45986</v>
      </c>
      <c r="C230" s="86">
        <v>45989</v>
      </c>
      <c r="D230" s="86" t="s">
        <v>10</v>
      </c>
      <c r="E230" s="84">
        <v>3</v>
      </c>
      <c r="F230" s="84">
        <v>1</v>
      </c>
      <c r="G230" s="84" t="s">
        <v>97</v>
      </c>
      <c r="H230" s="84" t="s">
        <v>99</v>
      </c>
      <c r="I230" s="84" t="s">
        <v>277</v>
      </c>
      <c r="J230" s="84"/>
      <c r="K230" s="37"/>
    </row>
    <row r="231" spans="1:11" x14ac:dyDescent="0.25">
      <c r="A231" s="84">
        <v>6218</v>
      </c>
      <c r="B231" s="85">
        <v>45968</v>
      </c>
      <c r="C231" s="86">
        <v>45971</v>
      </c>
      <c r="D231" s="86" t="s">
        <v>10</v>
      </c>
      <c r="E231" s="84">
        <v>3</v>
      </c>
      <c r="F231" s="84">
        <v>1</v>
      </c>
      <c r="G231" s="84" t="s">
        <v>278</v>
      </c>
      <c r="H231" s="84" t="s">
        <v>119</v>
      </c>
      <c r="I231" s="84" t="s">
        <v>279</v>
      </c>
      <c r="J231" s="84"/>
      <c r="K231" s="37"/>
    </row>
    <row r="232" spans="1:11" x14ac:dyDescent="0.25">
      <c r="A232" s="84">
        <v>6218</v>
      </c>
      <c r="B232" s="85">
        <v>45941</v>
      </c>
      <c r="C232" s="86">
        <v>45964</v>
      </c>
      <c r="D232" s="86" t="s">
        <v>10</v>
      </c>
      <c r="E232" s="84">
        <v>23</v>
      </c>
      <c r="F232" s="84">
        <v>1</v>
      </c>
      <c r="G232" s="84" t="s">
        <v>190</v>
      </c>
      <c r="H232" s="84" t="s">
        <v>280</v>
      </c>
      <c r="I232" s="84"/>
      <c r="J232" s="84"/>
      <c r="K232" s="37"/>
    </row>
    <row r="233" spans="1:11" x14ac:dyDescent="0.25">
      <c r="A233" s="110">
        <v>6218</v>
      </c>
      <c r="B233" s="111">
        <v>45993</v>
      </c>
      <c r="C233" s="112">
        <v>46000</v>
      </c>
      <c r="D233" s="112" t="s">
        <v>11</v>
      </c>
      <c r="E233" s="110">
        <v>7</v>
      </c>
      <c r="F233" s="110">
        <v>1</v>
      </c>
      <c r="G233" s="110" t="s">
        <v>114</v>
      </c>
      <c r="H233" s="110" t="s">
        <v>281</v>
      </c>
      <c r="I233" s="110"/>
      <c r="J233" s="110"/>
      <c r="K233" s="37"/>
    </row>
    <row r="234" spans="1:11" x14ac:dyDescent="0.25">
      <c r="A234" s="110">
        <v>6218</v>
      </c>
      <c r="B234" s="111">
        <v>46016</v>
      </c>
      <c r="C234" s="112">
        <v>46019</v>
      </c>
      <c r="D234" s="112" t="s">
        <v>11</v>
      </c>
      <c r="E234" s="110">
        <v>3</v>
      </c>
      <c r="F234" s="110">
        <v>1</v>
      </c>
      <c r="G234" s="110" t="s">
        <v>282</v>
      </c>
      <c r="H234" s="110" t="s">
        <v>199</v>
      </c>
      <c r="I234" s="110" t="s">
        <v>237</v>
      </c>
      <c r="J234" s="110"/>
      <c r="K234" s="37"/>
    </row>
    <row r="235" spans="1:11" x14ac:dyDescent="0.25">
      <c r="A235" s="110">
        <v>6218</v>
      </c>
      <c r="B235" s="111">
        <v>45990</v>
      </c>
      <c r="C235" s="112">
        <v>46019</v>
      </c>
      <c r="D235" s="112" t="s">
        <v>11</v>
      </c>
      <c r="E235" s="110">
        <v>29</v>
      </c>
      <c r="F235" s="110">
        <v>1</v>
      </c>
      <c r="G235" s="110" t="s">
        <v>283</v>
      </c>
      <c r="H235" s="110"/>
      <c r="I235" s="110"/>
      <c r="J235" s="110"/>
      <c r="K235" s="37"/>
    </row>
    <row r="236" spans="1:11" x14ac:dyDescent="0.25">
      <c r="A236" s="110">
        <v>6218</v>
      </c>
      <c r="B236" s="111">
        <v>45987</v>
      </c>
      <c r="C236" s="112">
        <v>45992</v>
      </c>
      <c r="D236" s="112" t="s">
        <v>11</v>
      </c>
      <c r="E236" s="110">
        <v>5</v>
      </c>
      <c r="F236" s="110">
        <v>1</v>
      </c>
      <c r="G236" s="110" t="s">
        <v>250</v>
      </c>
      <c r="H236" s="110" t="s">
        <v>284</v>
      </c>
      <c r="I236" s="110"/>
      <c r="J236" s="110"/>
      <c r="K236" s="37"/>
    </row>
    <row r="237" spans="1:11" x14ac:dyDescent="0.25">
      <c r="A237" s="110">
        <v>6218</v>
      </c>
      <c r="B237" s="111">
        <v>45966</v>
      </c>
      <c r="C237" s="112">
        <v>45995</v>
      </c>
      <c r="D237" s="112" t="s">
        <v>11</v>
      </c>
      <c r="E237" s="110">
        <v>29</v>
      </c>
      <c r="F237" s="110">
        <v>1</v>
      </c>
      <c r="G237" s="110" t="s">
        <v>111</v>
      </c>
      <c r="H237" s="110" t="s">
        <v>158</v>
      </c>
      <c r="I237" s="110"/>
      <c r="J237" s="110"/>
      <c r="K237" s="37"/>
    </row>
    <row r="238" spans="1:11" x14ac:dyDescent="0.25">
      <c r="A238" s="110">
        <v>6218</v>
      </c>
      <c r="B238" s="111">
        <v>45945</v>
      </c>
      <c r="C238" s="112">
        <v>45993</v>
      </c>
      <c r="D238" s="112" t="s">
        <v>11</v>
      </c>
      <c r="E238" s="110">
        <v>48</v>
      </c>
      <c r="F238" s="110">
        <v>1</v>
      </c>
      <c r="G238" s="110" t="s">
        <v>285</v>
      </c>
      <c r="H238" s="110" t="s">
        <v>286</v>
      </c>
      <c r="I238" s="110"/>
      <c r="J238" s="110"/>
      <c r="K238" s="37"/>
    </row>
    <row r="239" spans="1:11" x14ac:dyDescent="0.25">
      <c r="A239" s="110">
        <v>6218</v>
      </c>
      <c r="B239" s="111">
        <v>45986</v>
      </c>
      <c r="C239" s="112">
        <v>45997</v>
      </c>
      <c r="D239" s="112" t="s">
        <v>11</v>
      </c>
      <c r="E239" s="110">
        <v>11</v>
      </c>
      <c r="F239" s="110">
        <v>1</v>
      </c>
      <c r="G239" s="110" t="s">
        <v>287</v>
      </c>
      <c r="H239" s="110" t="s">
        <v>288</v>
      </c>
      <c r="I239" s="110" t="s">
        <v>95</v>
      </c>
      <c r="J239" s="110"/>
      <c r="K239" s="37"/>
    </row>
    <row r="240" spans="1:11" x14ac:dyDescent="0.25">
      <c r="A240" s="110">
        <v>6218</v>
      </c>
      <c r="B240" s="111">
        <v>45965</v>
      </c>
      <c r="C240" s="112">
        <v>46009</v>
      </c>
      <c r="D240" s="112" t="s">
        <v>11</v>
      </c>
      <c r="E240" s="110">
        <v>44</v>
      </c>
      <c r="F240" s="110">
        <v>1</v>
      </c>
      <c r="G240" s="110" t="s">
        <v>73</v>
      </c>
      <c r="H240" s="110"/>
      <c r="I240" s="110"/>
      <c r="J240" s="110"/>
      <c r="K240" s="37"/>
    </row>
    <row r="241" spans="1:11" x14ac:dyDescent="0.25">
      <c r="A241" s="110">
        <v>6218</v>
      </c>
      <c r="B241" s="111">
        <v>45968</v>
      </c>
      <c r="C241" s="112">
        <v>46014</v>
      </c>
      <c r="D241" s="112" t="s">
        <v>11</v>
      </c>
      <c r="E241" s="110">
        <v>46</v>
      </c>
      <c r="F241" s="110">
        <v>1</v>
      </c>
      <c r="G241" s="110" t="s">
        <v>73</v>
      </c>
      <c r="H241" s="110" t="s">
        <v>289</v>
      </c>
      <c r="I241" s="110"/>
      <c r="J241" s="110"/>
      <c r="K241" s="37"/>
    </row>
    <row r="242" spans="1:11" x14ac:dyDescent="0.25">
      <c r="A242" s="110">
        <v>6218</v>
      </c>
      <c r="B242" s="111">
        <v>45984</v>
      </c>
      <c r="C242" s="112">
        <v>45995</v>
      </c>
      <c r="D242" s="112" t="s">
        <v>11</v>
      </c>
      <c r="E242" s="110">
        <v>11</v>
      </c>
      <c r="F242" s="110">
        <v>1</v>
      </c>
      <c r="G242" s="110" t="s">
        <v>183</v>
      </c>
      <c r="H242" s="110" t="s">
        <v>70</v>
      </c>
      <c r="I242" s="110"/>
      <c r="J242" s="110"/>
      <c r="K242" s="37"/>
    </row>
    <row r="243" spans="1:11" x14ac:dyDescent="0.25">
      <c r="A243" s="110">
        <v>6218</v>
      </c>
      <c r="B243" s="111">
        <v>45999</v>
      </c>
      <c r="C243" s="112">
        <v>46001</v>
      </c>
      <c r="D243" s="112" t="s">
        <v>11</v>
      </c>
      <c r="E243" s="110">
        <v>2</v>
      </c>
      <c r="F243" s="110">
        <v>1</v>
      </c>
      <c r="G243" s="110" t="s">
        <v>62</v>
      </c>
      <c r="H243" s="110" t="s">
        <v>237</v>
      </c>
      <c r="I243" s="110" t="s">
        <v>149</v>
      </c>
      <c r="J243" s="110"/>
      <c r="K243" s="37"/>
    </row>
    <row r="244" spans="1:11" x14ac:dyDescent="0.25">
      <c r="A244" s="110">
        <v>6218</v>
      </c>
      <c r="B244" s="111">
        <v>45978</v>
      </c>
      <c r="C244" s="112">
        <v>46004</v>
      </c>
      <c r="D244" s="112" t="s">
        <v>11</v>
      </c>
      <c r="E244" s="110">
        <v>26</v>
      </c>
      <c r="F244" s="110">
        <v>1</v>
      </c>
      <c r="G244" s="110" t="s">
        <v>233</v>
      </c>
      <c r="H244" s="110" t="s">
        <v>183</v>
      </c>
      <c r="I244" s="110" t="s">
        <v>290</v>
      </c>
      <c r="J244" s="110"/>
      <c r="K244" s="37"/>
    </row>
    <row r="245" spans="1:11" x14ac:dyDescent="0.25">
      <c r="A245" s="110">
        <v>6218</v>
      </c>
      <c r="B245" s="111">
        <v>46000</v>
      </c>
      <c r="C245" s="112">
        <v>46002</v>
      </c>
      <c r="D245" s="112" t="s">
        <v>11</v>
      </c>
      <c r="E245" s="110">
        <v>2</v>
      </c>
      <c r="F245" s="110">
        <v>1</v>
      </c>
      <c r="G245" s="110" t="s">
        <v>62</v>
      </c>
      <c r="H245" s="110" t="s">
        <v>237</v>
      </c>
      <c r="I245" s="110"/>
      <c r="J245" s="110"/>
      <c r="K245" s="37"/>
    </row>
    <row r="246" spans="1:11" x14ac:dyDescent="0.25">
      <c r="A246" s="110">
        <v>6218</v>
      </c>
      <c r="B246" s="111">
        <v>45995</v>
      </c>
      <c r="C246" s="112">
        <v>45999</v>
      </c>
      <c r="D246" s="112" t="s">
        <v>11</v>
      </c>
      <c r="E246" s="110">
        <v>4</v>
      </c>
      <c r="F246" s="110">
        <v>1</v>
      </c>
      <c r="G246" s="110" t="s">
        <v>78</v>
      </c>
      <c r="H246" s="110" t="s">
        <v>237</v>
      </c>
      <c r="I246" s="110"/>
      <c r="J246" s="110"/>
      <c r="K246" s="37"/>
    </row>
    <row r="247" spans="1:11" x14ac:dyDescent="0.25">
      <c r="A247" s="110">
        <v>6218</v>
      </c>
      <c r="B247" s="111">
        <v>45997</v>
      </c>
      <c r="C247" s="112">
        <v>45998</v>
      </c>
      <c r="D247" s="112" t="s">
        <v>11</v>
      </c>
      <c r="E247" s="110">
        <v>1</v>
      </c>
      <c r="F247" s="110">
        <v>1</v>
      </c>
      <c r="G247" s="110" t="s">
        <v>65</v>
      </c>
      <c r="H247" s="110"/>
      <c r="I247" s="110"/>
      <c r="J247" s="110"/>
      <c r="K247" s="37"/>
    </row>
    <row r="248" spans="1:11" x14ac:dyDescent="0.25">
      <c r="A248" s="110">
        <v>6218</v>
      </c>
      <c r="B248" s="111">
        <v>46012</v>
      </c>
      <c r="C248" s="112">
        <v>46013</v>
      </c>
      <c r="D248" s="112" t="s">
        <v>11</v>
      </c>
      <c r="E248" s="110">
        <v>1</v>
      </c>
      <c r="F248" s="110">
        <v>1</v>
      </c>
      <c r="G248" s="110" t="s">
        <v>291</v>
      </c>
      <c r="H248" s="110"/>
      <c r="I248" s="110"/>
      <c r="J248" s="110"/>
      <c r="K248" s="37"/>
    </row>
    <row r="249" spans="1:11" x14ac:dyDescent="0.25">
      <c r="A249" s="110">
        <v>6218</v>
      </c>
      <c r="B249" s="111">
        <v>45988</v>
      </c>
      <c r="C249" s="112">
        <v>45996</v>
      </c>
      <c r="D249" s="112" t="s">
        <v>11</v>
      </c>
      <c r="E249" s="110">
        <v>8</v>
      </c>
      <c r="F249" s="110">
        <v>1</v>
      </c>
      <c r="G249" s="110" t="s">
        <v>78</v>
      </c>
      <c r="H249" s="110" t="s">
        <v>292</v>
      </c>
      <c r="I249" s="110"/>
      <c r="J249" s="110"/>
      <c r="K249" s="37"/>
    </row>
    <row r="250" spans="1:11" x14ac:dyDescent="0.25">
      <c r="A250" s="110">
        <v>6218</v>
      </c>
      <c r="B250" s="111">
        <v>46006</v>
      </c>
      <c r="C250" s="112">
        <v>46014</v>
      </c>
      <c r="D250" s="112" t="s">
        <v>11</v>
      </c>
      <c r="E250" s="110">
        <v>8</v>
      </c>
      <c r="F250" s="110">
        <v>1</v>
      </c>
      <c r="G250" s="110" t="s">
        <v>142</v>
      </c>
      <c r="H250" s="110"/>
      <c r="I250" s="110"/>
      <c r="J250" s="110"/>
      <c r="K250" s="37"/>
    </row>
    <row r="251" spans="1:11" x14ac:dyDescent="0.25">
      <c r="A251" s="110">
        <v>6218</v>
      </c>
      <c r="B251" s="111">
        <v>45993</v>
      </c>
      <c r="C251" s="112">
        <v>46001</v>
      </c>
      <c r="D251" s="112" t="s">
        <v>11</v>
      </c>
      <c r="E251" s="110">
        <v>8</v>
      </c>
      <c r="F251" s="110">
        <v>1</v>
      </c>
      <c r="G251" s="110" t="s">
        <v>99</v>
      </c>
      <c r="H251" s="110" t="s">
        <v>254</v>
      </c>
      <c r="I251" s="110" t="s">
        <v>162</v>
      </c>
      <c r="J251" s="110"/>
      <c r="K251" s="37"/>
    </row>
    <row r="252" spans="1:11" x14ac:dyDescent="0.25">
      <c r="A252" s="110">
        <v>6218</v>
      </c>
      <c r="B252" s="111">
        <v>45972</v>
      </c>
      <c r="C252" s="112">
        <v>45994</v>
      </c>
      <c r="D252" s="112" t="s">
        <v>11</v>
      </c>
      <c r="E252" s="110">
        <v>22</v>
      </c>
      <c r="F252" s="110">
        <v>1</v>
      </c>
      <c r="G252" s="110" t="s">
        <v>293</v>
      </c>
      <c r="H252" s="110" t="s">
        <v>176</v>
      </c>
      <c r="I252" s="110" t="s">
        <v>294</v>
      </c>
      <c r="J252" s="110"/>
      <c r="K252" s="37"/>
    </row>
    <row r="253" spans="1:11" x14ac:dyDescent="0.25">
      <c r="A253" s="110">
        <v>6218</v>
      </c>
      <c r="B253" s="111">
        <v>45991</v>
      </c>
      <c r="C253" s="112">
        <v>46021</v>
      </c>
      <c r="D253" s="112" t="s">
        <v>11</v>
      </c>
      <c r="E253" s="110">
        <v>30</v>
      </c>
      <c r="F253" s="110">
        <v>1</v>
      </c>
      <c r="G253" s="110" t="s">
        <v>132</v>
      </c>
      <c r="H253" s="110" t="s">
        <v>295</v>
      </c>
      <c r="I253" s="110"/>
      <c r="J253" s="110"/>
      <c r="K253" s="37"/>
    </row>
    <row r="254" spans="1:11" x14ac:dyDescent="0.25">
      <c r="A254" s="110">
        <v>6218</v>
      </c>
      <c r="B254" s="111">
        <v>46002</v>
      </c>
      <c r="C254" s="112">
        <v>46004</v>
      </c>
      <c r="D254" s="112" t="s">
        <v>11</v>
      </c>
      <c r="E254" s="110">
        <v>2</v>
      </c>
      <c r="F254" s="110">
        <v>1</v>
      </c>
      <c r="G254" s="110" t="s">
        <v>89</v>
      </c>
      <c r="H254" s="110" t="s">
        <v>296</v>
      </c>
      <c r="I254" s="110" t="s">
        <v>130</v>
      </c>
      <c r="J254" s="110" t="s">
        <v>297</v>
      </c>
      <c r="K254" s="37"/>
    </row>
    <row r="255" spans="1:11" x14ac:dyDescent="0.25">
      <c r="A255" s="110">
        <v>6218</v>
      </c>
      <c r="B255" s="111">
        <v>46001</v>
      </c>
      <c r="C255" s="112">
        <v>46014</v>
      </c>
      <c r="D255" s="112" t="s">
        <v>11</v>
      </c>
      <c r="E255" s="110">
        <v>13</v>
      </c>
      <c r="F255" s="110">
        <v>1</v>
      </c>
      <c r="G255" s="110" t="s">
        <v>298</v>
      </c>
      <c r="H255" s="110" t="s">
        <v>74</v>
      </c>
      <c r="I255" s="110" t="s">
        <v>152</v>
      </c>
      <c r="J255" s="110"/>
      <c r="K255" s="37"/>
    </row>
    <row r="256" spans="1:11" x14ac:dyDescent="0.25">
      <c r="A256" s="110">
        <v>6218</v>
      </c>
      <c r="B256" s="111">
        <v>45996</v>
      </c>
      <c r="C256" s="112">
        <v>46010</v>
      </c>
      <c r="D256" s="112" t="s">
        <v>11</v>
      </c>
      <c r="E256" s="110">
        <v>14</v>
      </c>
      <c r="F256" s="110">
        <v>1</v>
      </c>
      <c r="G256" s="110" t="s">
        <v>299</v>
      </c>
      <c r="H256" s="110" t="s">
        <v>300</v>
      </c>
      <c r="I256" s="110" t="s">
        <v>176</v>
      </c>
      <c r="J256" s="110"/>
      <c r="K256" s="37"/>
    </row>
    <row r="257" spans="1:11" x14ac:dyDescent="0.25">
      <c r="A257" s="110">
        <v>6218</v>
      </c>
      <c r="B257" s="111">
        <v>45989</v>
      </c>
      <c r="C257" s="112">
        <v>46003</v>
      </c>
      <c r="D257" s="112" t="s">
        <v>11</v>
      </c>
      <c r="E257" s="110">
        <v>14</v>
      </c>
      <c r="F257" s="110">
        <v>1</v>
      </c>
      <c r="G257" s="110" t="s">
        <v>77</v>
      </c>
      <c r="H257" s="110" t="s">
        <v>301</v>
      </c>
      <c r="I257" s="110"/>
      <c r="J257" s="110"/>
      <c r="K257" s="37"/>
    </row>
    <row r="258" spans="1:11" x14ac:dyDescent="0.25">
      <c r="A258" s="110">
        <v>6218</v>
      </c>
      <c r="B258" s="111">
        <v>46008</v>
      </c>
      <c r="C258" s="112">
        <v>46013</v>
      </c>
      <c r="D258" s="112" t="s">
        <v>11</v>
      </c>
      <c r="E258" s="110">
        <v>5</v>
      </c>
      <c r="F258" s="110">
        <v>1</v>
      </c>
      <c r="G258" s="110" t="s">
        <v>290</v>
      </c>
      <c r="H258" s="110" t="s">
        <v>70</v>
      </c>
      <c r="I258" s="110" t="s">
        <v>92</v>
      </c>
      <c r="J258" s="110"/>
      <c r="K258" s="37"/>
    </row>
    <row r="259" spans="1:11" x14ac:dyDescent="0.25">
      <c r="A259" s="110">
        <v>6218</v>
      </c>
      <c r="B259" s="111">
        <v>45973</v>
      </c>
      <c r="C259" s="112">
        <v>45996</v>
      </c>
      <c r="D259" s="112" t="s">
        <v>11</v>
      </c>
      <c r="E259" s="110">
        <v>23</v>
      </c>
      <c r="F259" s="110">
        <v>1</v>
      </c>
      <c r="G259" s="110" t="s">
        <v>302</v>
      </c>
      <c r="H259" s="110" t="s">
        <v>303</v>
      </c>
      <c r="I259" s="110"/>
      <c r="J259" s="110"/>
      <c r="K259" s="37"/>
    </row>
    <row r="260" spans="1:11" x14ac:dyDescent="0.25">
      <c r="A260" s="110">
        <v>6218</v>
      </c>
      <c r="B260" s="111">
        <v>45996</v>
      </c>
      <c r="C260" s="112">
        <v>46015</v>
      </c>
      <c r="D260" s="112" t="s">
        <v>11</v>
      </c>
      <c r="E260" s="110">
        <v>19</v>
      </c>
      <c r="F260" s="110">
        <v>1</v>
      </c>
      <c r="G260" s="110" t="s">
        <v>304</v>
      </c>
      <c r="H260" s="110" t="s">
        <v>120</v>
      </c>
      <c r="I260" s="110" t="s">
        <v>305</v>
      </c>
      <c r="J260" s="110"/>
      <c r="K260" s="37"/>
    </row>
    <row r="261" spans="1:11" x14ac:dyDescent="0.25">
      <c r="A261" s="110">
        <v>6218</v>
      </c>
      <c r="B261" s="111">
        <v>45993</v>
      </c>
      <c r="C261" s="112">
        <v>45995</v>
      </c>
      <c r="D261" s="112" t="s">
        <v>11</v>
      </c>
      <c r="E261" s="110">
        <v>2</v>
      </c>
      <c r="F261" s="110">
        <v>1</v>
      </c>
      <c r="G261" s="110" t="s">
        <v>103</v>
      </c>
      <c r="H261" s="110" t="s">
        <v>219</v>
      </c>
      <c r="I261" s="110"/>
      <c r="J261" s="110"/>
      <c r="K261" s="37"/>
    </row>
    <row r="262" spans="1:11" x14ac:dyDescent="0.25">
      <c r="A262" s="110">
        <v>6218</v>
      </c>
      <c r="B262" s="111">
        <v>45945</v>
      </c>
      <c r="C262" s="112">
        <v>45993</v>
      </c>
      <c r="D262" s="112" t="s">
        <v>11</v>
      </c>
      <c r="E262" s="110">
        <v>48</v>
      </c>
      <c r="F262" s="110">
        <v>1</v>
      </c>
      <c r="G262" s="110" t="s">
        <v>306</v>
      </c>
      <c r="H262" s="110" t="s">
        <v>188</v>
      </c>
      <c r="I262" s="110"/>
      <c r="J262" s="110"/>
      <c r="K262" s="37"/>
    </row>
    <row r="263" spans="1:11" x14ac:dyDescent="0.25">
      <c r="A263" s="110">
        <v>6218</v>
      </c>
      <c r="B263" s="111">
        <v>46000</v>
      </c>
      <c r="C263" s="112">
        <v>46006</v>
      </c>
      <c r="D263" s="112" t="s">
        <v>11</v>
      </c>
      <c r="E263" s="110">
        <v>6</v>
      </c>
      <c r="F263" s="110">
        <v>1</v>
      </c>
      <c r="G263" s="110" t="s">
        <v>307</v>
      </c>
      <c r="H263" s="110" t="s">
        <v>74</v>
      </c>
      <c r="I263" s="110"/>
      <c r="J263" s="110"/>
      <c r="K263" s="37"/>
    </row>
    <row r="264" spans="1:11" x14ac:dyDescent="0.25">
      <c r="A264" s="110">
        <v>6218</v>
      </c>
      <c r="B264" s="111">
        <v>46010</v>
      </c>
      <c r="C264" s="112">
        <v>46017</v>
      </c>
      <c r="D264" s="112" t="s">
        <v>11</v>
      </c>
      <c r="E264" s="110">
        <v>7</v>
      </c>
      <c r="F264" s="110">
        <v>1</v>
      </c>
      <c r="G264" s="110" t="s">
        <v>149</v>
      </c>
      <c r="H264" s="110" t="s">
        <v>139</v>
      </c>
      <c r="I264" s="110"/>
      <c r="J264" s="110"/>
      <c r="K264" s="37"/>
    </row>
    <row r="265" spans="1:11" x14ac:dyDescent="0.25">
      <c r="A265" s="110">
        <v>6218</v>
      </c>
      <c r="B265" s="111">
        <v>45983</v>
      </c>
      <c r="C265" s="112">
        <v>46015</v>
      </c>
      <c r="D265" s="112" t="s">
        <v>11</v>
      </c>
      <c r="E265" s="110">
        <v>32</v>
      </c>
      <c r="F265" s="110">
        <v>1</v>
      </c>
      <c r="G265" s="110" t="s">
        <v>249</v>
      </c>
      <c r="H265" s="110" t="s">
        <v>308</v>
      </c>
      <c r="I265" s="110"/>
      <c r="J265" s="110"/>
      <c r="K265" s="37"/>
    </row>
    <row r="266" spans="1:11" x14ac:dyDescent="0.25">
      <c r="A266" s="110">
        <v>6218</v>
      </c>
      <c r="B266" s="111">
        <v>46008</v>
      </c>
      <c r="C266" s="112">
        <v>46015</v>
      </c>
      <c r="D266" s="112" t="s">
        <v>11</v>
      </c>
      <c r="E266" s="110">
        <v>7</v>
      </c>
      <c r="F266" s="110">
        <v>1</v>
      </c>
      <c r="G266" s="110" t="s">
        <v>309</v>
      </c>
      <c r="H266" s="110" t="s">
        <v>276</v>
      </c>
      <c r="I266" s="110" t="s">
        <v>310</v>
      </c>
      <c r="J266" s="110"/>
      <c r="K266" s="37"/>
    </row>
    <row r="267" spans="1:11" x14ac:dyDescent="0.25">
      <c r="A267" s="110">
        <v>6218</v>
      </c>
      <c r="B267" s="111">
        <v>45980</v>
      </c>
      <c r="C267" s="112">
        <v>46009</v>
      </c>
      <c r="D267" s="112" t="s">
        <v>11</v>
      </c>
      <c r="E267" s="110">
        <v>29</v>
      </c>
      <c r="F267" s="110">
        <v>1</v>
      </c>
      <c r="G267" s="110" t="s">
        <v>311</v>
      </c>
      <c r="H267" s="110"/>
      <c r="I267" s="110"/>
      <c r="J267" s="110"/>
      <c r="K267" s="37"/>
    </row>
    <row r="268" spans="1:11" x14ac:dyDescent="0.25">
      <c r="A268" s="110">
        <v>6218</v>
      </c>
      <c r="B268" s="111">
        <v>46015</v>
      </c>
      <c r="C268" s="112">
        <v>46021</v>
      </c>
      <c r="D268" s="112" t="s">
        <v>11</v>
      </c>
      <c r="E268" s="110">
        <v>6</v>
      </c>
      <c r="F268" s="110">
        <v>1</v>
      </c>
      <c r="G268" s="110" t="s">
        <v>265</v>
      </c>
      <c r="H268" s="110" t="s">
        <v>312</v>
      </c>
      <c r="I268" s="110"/>
      <c r="J268" s="110"/>
      <c r="K268" s="37"/>
    </row>
    <row r="269" spans="1:11" x14ac:dyDescent="0.25">
      <c r="A269" s="110">
        <v>6218</v>
      </c>
      <c r="B269" s="111">
        <v>46002</v>
      </c>
      <c r="C269" s="112">
        <v>46006</v>
      </c>
      <c r="D269" s="112" t="s">
        <v>11</v>
      </c>
      <c r="E269" s="110">
        <v>4</v>
      </c>
      <c r="F269" s="110">
        <v>1</v>
      </c>
      <c r="G269" s="110" t="s">
        <v>74</v>
      </c>
      <c r="H269" s="110" t="s">
        <v>313</v>
      </c>
      <c r="I269" s="110"/>
      <c r="J269" s="110"/>
      <c r="K269" s="37"/>
    </row>
    <row r="270" spans="1:11" x14ac:dyDescent="0.25">
      <c r="A270" s="110">
        <v>6218</v>
      </c>
      <c r="B270" s="111">
        <v>46001</v>
      </c>
      <c r="C270" s="112">
        <v>46009</v>
      </c>
      <c r="D270" s="112" t="s">
        <v>11</v>
      </c>
      <c r="E270" s="110">
        <v>8</v>
      </c>
      <c r="F270" s="110">
        <v>1</v>
      </c>
      <c r="G270" s="110" t="s">
        <v>314</v>
      </c>
      <c r="H270" s="110" t="s">
        <v>64</v>
      </c>
      <c r="I270" s="110" t="s">
        <v>315</v>
      </c>
      <c r="J270" s="110"/>
      <c r="K270" s="37"/>
    </row>
    <row r="271" spans="1:11" x14ac:dyDescent="0.25">
      <c r="A271" s="110">
        <v>6218</v>
      </c>
      <c r="B271" s="111">
        <v>46003</v>
      </c>
      <c r="C271" s="112">
        <v>46011</v>
      </c>
      <c r="D271" s="112" t="s">
        <v>11</v>
      </c>
      <c r="E271" s="110">
        <v>8</v>
      </c>
      <c r="F271" s="110">
        <v>1</v>
      </c>
      <c r="G271" s="110" t="s">
        <v>92</v>
      </c>
      <c r="H271" s="110" t="s">
        <v>316</v>
      </c>
      <c r="I271" s="110" t="s">
        <v>79</v>
      </c>
      <c r="J271" s="110"/>
      <c r="K271" s="37"/>
    </row>
    <row r="272" spans="1:11" x14ac:dyDescent="0.25">
      <c r="A272" s="110">
        <v>6218</v>
      </c>
      <c r="B272" s="111">
        <v>46000</v>
      </c>
      <c r="C272" s="112">
        <v>46009</v>
      </c>
      <c r="D272" s="112" t="s">
        <v>11</v>
      </c>
      <c r="E272" s="110">
        <v>9</v>
      </c>
      <c r="F272" s="110">
        <v>2</v>
      </c>
      <c r="G272" s="110" t="s">
        <v>142</v>
      </c>
      <c r="H272" s="110"/>
      <c r="I272" s="110"/>
      <c r="J272" s="110"/>
      <c r="K272" s="3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2:Q53"/>
  <sheetViews>
    <sheetView showGridLines="0" zoomScale="110" zoomScaleNormal="110" workbookViewId="0">
      <selection activeCell="J52" sqref="J52"/>
    </sheetView>
  </sheetViews>
  <sheetFormatPr baseColWidth="10" defaultRowHeight="15" x14ac:dyDescent="0.25"/>
  <sheetData>
    <row r="52" spans="2:17" x14ac:dyDescent="0.25">
      <c r="B52" s="29"/>
      <c r="C52" s="30" t="s">
        <v>31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</row>
    <row r="53" spans="2:17" x14ac:dyDescent="0.25"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</row>
  </sheetData>
  <hyperlinks>
    <hyperlink ref="C52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Ficha18_Rendimiento_SaludMental</vt:lpstr>
      <vt:lpstr>BASE</vt:lpstr>
      <vt:lpstr>imagenFicha18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Lacey Quispe Casas</dc:creator>
  <cp:lastModifiedBy>Juan Carlos Liviapoma Pacheco</cp:lastModifiedBy>
  <dcterms:created xsi:type="dcterms:W3CDTF">2022-01-31T20:46:11Z</dcterms:created>
  <dcterms:modified xsi:type="dcterms:W3CDTF">2026-01-16T16:09:49Z</dcterms:modified>
</cp:coreProperties>
</file>