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d.Gestion\GESTION_2025\12_DIC25_GESTION\"/>
    </mc:Choice>
  </mc:AlternateContent>
  <bookViews>
    <workbookView xWindow="0" yWindow="0" windowWidth="11670" windowHeight="4245"/>
  </bookViews>
  <sheets>
    <sheet name="Ficha34_SIHCE_CEfirmaDig_aDIC" sheetId="8" r:id="rId1"/>
    <sheet name="Hoja2" sheetId="9" state="hidden" r:id="rId2"/>
    <sheet name="Cond_4_atcRegHIS_&amp;_SIHCE_DIC" sheetId="14" r:id="rId3"/>
    <sheet name="implementacionx EESS_aDIC25" sheetId="13" r:id="rId4"/>
    <sheet name="Definicion" sheetId="3" r:id="rId5"/>
  </sheets>
  <definedNames>
    <definedName name="DatosExternos_1" localSheetId="2" hidden="1">'Cond_4_atcRegHIS_&amp;_SIHCE_DIC'!$A$2:$F$42</definedName>
    <definedName name="EESS">Hoja2!$A$1:$B$53</definedName>
    <definedName name="MINSA">#REF!</definedName>
    <definedName name="MINSA_AB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8" l="1"/>
  <c r="D20" i="8"/>
  <c r="D21" i="8"/>
  <c r="D22" i="8"/>
  <c r="D23" i="8"/>
  <c r="D24" i="8"/>
  <c r="D25" i="8"/>
  <c r="D26" i="8"/>
  <c r="D27" i="8"/>
  <c r="D28" i="8"/>
  <c r="D45" i="8"/>
  <c r="D40" i="8"/>
  <c r="D35" i="8"/>
  <c r="D43" i="8"/>
  <c r="D57" i="8"/>
  <c r="D56" i="8"/>
  <c r="D33" i="8"/>
  <c r="D54" i="8"/>
  <c r="D31" i="8"/>
  <c r="D46" i="8"/>
  <c r="D37" i="8"/>
  <c r="D41" i="8"/>
  <c r="D50" i="8"/>
  <c r="D47" i="8"/>
  <c r="D48" i="8"/>
  <c r="D52" i="8"/>
  <c r="D36" i="8"/>
  <c r="D30" i="8"/>
  <c r="D51" i="8"/>
  <c r="D55" i="8"/>
  <c r="D32" i="8"/>
  <c r="D38" i="8"/>
  <c r="D39" i="8"/>
  <c r="D34" i="8"/>
  <c r="D49" i="8"/>
  <c r="D53" i="8"/>
  <c r="D59" i="8"/>
  <c r="D58" i="8"/>
  <c r="D42" i="8"/>
  <c r="D18" i="8"/>
  <c r="M54" i="8"/>
  <c r="M58" i="8"/>
  <c r="M57" i="8"/>
  <c r="M56" i="8"/>
  <c r="M47" i="8"/>
  <c r="M55" i="8"/>
  <c r="M53" i="8"/>
  <c r="M49" i="8"/>
  <c r="M46" i="8"/>
  <c r="M48" i="8"/>
  <c r="M52" i="8"/>
  <c r="M45" i="8"/>
  <c r="M50" i="8"/>
  <c r="M59" i="8"/>
  <c r="M51" i="8"/>
  <c r="M41" i="8"/>
  <c r="M36" i="8"/>
  <c r="M43" i="8"/>
  <c r="M42" i="8"/>
  <c r="M39" i="8"/>
  <c r="M32" i="8"/>
  <c r="M37" i="8"/>
  <c r="M35" i="8"/>
  <c r="M40" i="8"/>
  <c r="M34" i="8"/>
  <c r="M38" i="8"/>
  <c r="M30" i="8"/>
  <c r="M33" i="8"/>
  <c r="M31" i="8"/>
  <c r="M28" i="8"/>
  <c r="M23" i="8"/>
  <c r="M22" i="8"/>
  <c r="M27" i="8"/>
  <c r="M24" i="8"/>
  <c r="M20" i="8"/>
  <c r="M19" i="8"/>
  <c r="M26" i="8"/>
  <c r="M21" i="8"/>
  <c r="M25" i="8"/>
  <c r="M18" i="8"/>
</calcChain>
</file>

<file path=xl/connections.xml><?xml version="1.0" encoding="utf-8"?>
<connections xmlns="http://schemas.openxmlformats.org/spreadsheetml/2006/main">
  <connection id="1" keepAlive="1" name="Consulta - SIHCE MINSA IMPLEMENTACIÓN NACIONAL 2025_Indicador 34_Table (11)" description="Conexión a la consulta 'SIHCE MINSA IMPLEMENTACIÓN NACIONAL 2025_Indicador 34_Table (11)' en el libro." type="5" refreshedVersion="6" background="1" saveData="1">
    <dbPr connection="Provider=Microsoft.Mashup.OleDb.1;Data Source=$Workbook$;Location=SIHCE MINSA IMPLEMENTACIÓN NACIONAL 2025_Indicador 34_Table (11);Extended Properties=&quot;&quot;" command="SELECT * FROM [SIHCE MINSA IMPLEMENTACIÓN NACIONAL 2025_Indicador 34_Table (11)]"/>
  </connection>
</connections>
</file>

<file path=xl/sharedStrings.xml><?xml version="1.0" encoding="utf-8"?>
<sst xmlns="http://schemas.openxmlformats.org/spreadsheetml/2006/main" count="421" uniqueCount="105">
  <si>
    <t>DIRESA</t>
  </si>
  <si>
    <t>Red</t>
  </si>
  <si>
    <t>Establecimiento de Salud</t>
  </si>
  <si>
    <t>CP</t>
  </si>
  <si>
    <t>Ind. 34</t>
  </si>
  <si>
    <t>% Cump.</t>
  </si>
  <si>
    <t>CALLAO</t>
  </si>
  <si>
    <t>BEPECA</t>
  </si>
  <si>
    <t>VENTANILLA</t>
  </si>
  <si>
    <t>BONILLA - LA PUNTA</t>
  </si>
  <si>
    <r>
      <t>Condición 1.1</t>
    </r>
    <r>
      <rPr>
        <sz val="10"/>
        <color rgb="FF232323"/>
        <rFont val="Arial"/>
        <family val="2"/>
      </rPr>
      <t> Nro. Establecimientos de Salud con el módulo de ventanilla única del SIHCE​ implementado.</t>
    </r>
  </si>
  <si>
    <r>
      <t>Condición 1.2 </t>
    </r>
    <r>
      <rPr>
        <sz val="10"/>
        <color rgb="FF232323"/>
        <rFont val="Arial"/>
        <family val="2"/>
      </rPr>
      <t>Nro. Establecimientos de Salud con el módulo de triaje del SIHCE​ implementado.</t>
    </r>
  </si>
  <si>
    <r>
      <t>Condición 2</t>
    </r>
    <r>
      <rPr>
        <sz val="10"/>
        <color rgb="FF232323"/>
        <rFont val="Arial"/>
        <family val="2"/>
      </rPr>
      <t> Nro. Establecimientos de Salud con el el 100% de médicos nombrados con certificado digital activo.</t>
    </r>
    <r>
      <rPr>
        <b/>
        <sz val="10"/>
        <color rgb="FF232323"/>
        <rFont val="Arial"/>
        <family val="2"/>
      </rPr>
      <t>*</t>
    </r>
  </si>
  <si>
    <r>
      <t>Condición 3 </t>
    </r>
    <r>
      <rPr>
        <sz val="10"/>
        <color rgb="FF232323"/>
        <rFont val="Arial"/>
        <family val="2"/>
      </rPr>
      <t>Nro. Establecimientos de Salud con programación de turnos por 3 meses durante el periodo de evaluación.</t>
    </r>
    <r>
      <rPr>
        <b/>
        <sz val="10"/>
        <color rgb="FF232323"/>
        <rFont val="Arial"/>
        <family val="2"/>
      </rPr>
      <t>**</t>
    </r>
  </si>
  <si>
    <r>
      <t>Condición 4</t>
    </r>
    <r>
      <rPr>
        <sz val="10"/>
        <color rgb="FF232323"/>
        <rFont val="Arial"/>
        <family val="2"/>
      </rPr>
      <t> El 90% de las atenciones registradas en el HIS que corresponden a las atenciones de consulta externa de medicina deben estar registradas en el componente de Consulta Externa del SIHCE del MINSA</t>
    </r>
    <r>
      <rPr>
        <b/>
        <sz val="10"/>
        <color rgb="FF232323"/>
        <rFont val="Arial"/>
        <family val="2"/>
      </rPr>
      <t>***</t>
    </r>
  </si>
  <si>
    <t xml:space="preserve">RED BONILLA </t>
  </si>
  <si>
    <t>RED BEPECA</t>
  </si>
  <si>
    <t>RED VENTANILLA</t>
  </si>
  <si>
    <t>Cond.3 
Prog. de Turno
GA3M</t>
  </si>
  <si>
    <t>Cond.4 
90% atc en HIS x CE registrada en SIHCE</t>
  </si>
  <si>
    <t>Denominador:
Atenc. de Cons.Externa registradas</t>
  </si>
  <si>
    <t>Numerador:
Atenc. de Cons.Externa firmadas digitalmente</t>
  </si>
  <si>
    <t>Condicion Previa</t>
  </si>
  <si>
    <t>Renaes</t>
  </si>
  <si>
    <t>INDICADOR DE GESTION 2025</t>
  </si>
  <si>
    <t>FICHA Nº34:  Porcentaje de uso de la firma digital de las atenciones registradas en el componente de consulta externa del SIHCE del MINSA</t>
  </si>
  <si>
    <t>PARA ESTABLECIMIENTOS DE 1ER NIVEL DE ATENCION (I-2,I-3 y I-4) Y CENTROS DE SALUD MENTAL COMUNITARIOS</t>
  </si>
  <si>
    <t>Valor Umbral= 80%</t>
  </si>
  <si>
    <t>Logro Esperado &gt;= 90%</t>
  </si>
  <si>
    <t xml:space="preserve">Condicion Previa : </t>
  </si>
  <si>
    <t>Cod.</t>
  </si>
  <si>
    <t>Nombre E.S.</t>
  </si>
  <si>
    <t>Atenc. HISMINSA</t>
  </si>
  <si>
    <t>Atenc. SIHCE</t>
  </si>
  <si>
    <r>
      <t>Condición 4</t>
    </r>
    <r>
      <rPr>
        <sz val="14"/>
        <color rgb="FF232323"/>
        <rFont val="Arial"/>
        <family val="2"/>
      </rPr>
      <t> El 90% de las atenciones registradas en el HIS que corresponden a las atenciones de consulta externa de medicina deben estar registradas en el componente de Consulta Externa del SIHCE del MINSA</t>
    </r>
    <r>
      <rPr>
        <b/>
        <sz val="14"/>
        <color rgb="FF232323"/>
        <rFont val="Arial"/>
        <family val="2"/>
      </rPr>
      <t>***</t>
    </r>
  </si>
  <si>
    <t>102 C.S. ALBERTO BARTON</t>
  </si>
  <si>
    <t>101 P.S. MANUEL BONILLA</t>
  </si>
  <si>
    <t>103 P.S. PUERTO NUEVO</t>
  </si>
  <si>
    <t>104 P.S. LA PUNTA</t>
  </si>
  <si>
    <t>106 C.S. SANTA FE</t>
  </si>
  <si>
    <t>107 P.S. CALLAO</t>
  </si>
  <si>
    <t>108 P.S. JOSE BOTERIN</t>
  </si>
  <si>
    <t>109 C.S. JOSE OLAYA</t>
  </si>
  <si>
    <t>110 P.S. MIGUEL GRAU</t>
  </si>
  <si>
    <t>111 C.S. SANTA ROSA</t>
  </si>
  <si>
    <t>112 C.S. NESTOR GAMBETTA</t>
  </si>
  <si>
    <t>113 C.S. RAMON CASTILLA</t>
  </si>
  <si>
    <t>115 C.S. ACAPULCO</t>
  </si>
  <si>
    <t>116 P.S. JUAN PABLO II</t>
  </si>
  <si>
    <t>215 P.S. LA PERLA</t>
  </si>
  <si>
    <t>202 P.S. 200 MILLAS</t>
  </si>
  <si>
    <t>203 P.S. PALMERAS DE OQUENDO</t>
  </si>
  <si>
    <t>201 P.S. FAUCETT</t>
  </si>
  <si>
    <t>204 C.S. SESQUICENTENARIO</t>
  </si>
  <si>
    <t>205 P.S. PREVI</t>
  </si>
  <si>
    <t>206 P.S. BOCANEGRA</t>
  </si>
  <si>
    <t>207 P.S. EL ALAMO</t>
  </si>
  <si>
    <t>208 P.S. AEROPUERTO</t>
  </si>
  <si>
    <t>209 C.S. PLAYA RIMAC</t>
  </si>
  <si>
    <t>210 P.S. POLIGONO IV</t>
  </si>
  <si>
    <t>211 C.S.M.I. BELLAVISTA PERU - COREA</t>
  </si>
  <si>
    <t>212 C.S. ALTA MAR</t>
  </si>
  <si>
    <t>213 C.S. VILLA SR. DE LOS MILAGROS</t>
  </si>
  <si>
    <t>214 C.S. CARMEN DE LA LEGUA</t>
  </si>
  <si>
    <t>301 C.S.M.I. PACHACUTEC PERU - COREA</t>
  </si>
  <si>
    <t>302 C.S. 03 DE FEBRERO</t>
  </si>
  <si>
    <t>303 P.S. BAHIA BLANCA</t>
  </si>
  <si>
    <t>304 P.S. CIUDAD PACHACUTEC</t>
  </si>
  <si>
    <t>305 C.S. SANTA ROSA DE PACHACUTEC</t>
  </si>
  <si>
    <t>307 P.S. HIJOS DEL ALMIRANTE GRAU</t>
  </si>
  <si>
    <t>308 P.S. DEFENSORES DE LA PATRIA</t>
  </si>
  <si>
    <t>309 P.S. VENTANILLA ALTA</t>
  </si>
  <si>
    <t>310 C.S. VILLA LOS REYES</t>
  </si>
  <si>
    <t>311 C.S. LUIS FELIPE DE LAS CASAS</t>
  </si>
  <si>
    <t>312 P.S. MI PERU</t>
  </si>
  <si>
    <t>313 C.S. MARQUEZ</t>
  </si>
  <si>
    <t>314 P.S. VENTANILLA ESTE</t>
  </si>
  <si>
    <t>315 C.S. VENTANILLA BAJA</t>
  </si>
  <si>
    <t>306 P.S. ANGAMOS</t>
  </si>
  <si>
    <t>Cond.2 
Nro. Medicos Nombrados</t>
  </si>
  <si>
    <t>Cond.1.1 
Ventanilla Unica implementado</t>
  </si>
  <si>
    <t>Cond.1.2 
Triaje implementado</t>
  </si>
  <si>
    <t>105 P.S. SAN JUAN BOSCO</t>
  </si>
  <si>
    <t>119 MENTAL COMUNITARIO SARITA COLONIA</t>
  </si>
  <si>
    <t>216 MENTAL COMUNITARIO LA PERLA</t>
  </si>
  <si>
    <t>217 MENTAL COMUNITARIO CARMEN DE LA LEGUA</t>
  </si>
  <si>
    <t>218 CENTRO DE SALUD COMUNITARIO CALLAO</t>
  </si>
  <si>
    <t>313 MENTAL COMUNITARIO MI PERU</t>
  </si>
  <si>
    <t>316 MENTAL COMUNITARIO VENTANILLA NORTE</t>
  </si>
  <si>
    <t>TRIAJE</t>
  </si>
  <si>
    <t>CONSULTA EXTERNA</t>
  </si>
  <si>
    <t>SALUD MENTAL</t>
  </si>
  <si>
    <t>CRED</t>
  </si>
  <si>
    <t>PRENATAL</t>
  </si>
  <si>
    <t>PLAN. FAMILIAR</t>
  </si>
  <si>
    <t>SALUD BUCAL</t>
  </si>
  <si>
    <t>Nota: Para  la ficha 34 solo aplica a 40 Establecimientos de Salud ; por que se  excluse 11 establecimientos de los 51 ya que no cuentan con medico nombrado:  P.S. Puerto Nuevo, P.S.La Punta, P.S. Bosco, P.S. Boterin, P.S. La Perla  y los 6 Centros de Salud Mental</t>
  </si>
  <si>
    <t>VENTANILLA ÚNICA</t>
  </si>
  <si>
    <t>INMUNIZACIÓN</t>
  </si>
  <si>
    <t>NUTRICIÓN</t>
  </si>
  <si>
    <t>Reporte detallado de registros realizados en el SIHCE DE MINSA</t>
  </si>
  <si>
    <t>CUMPLIMIENTO</t>
  </si>
  <si>
    <t>Evaluacion a DICIEMBRE (corte  31/12/2025)</t>
  </si>
  <si>
    <t>Fuente: https://lookerstudio.google.com/reporting/b10e8f6f-2ccf-4cb6-a9b1-aea0dd55bb2e/page/p_mxklv00iwd?s=llxEW2wAKDE</t>
  </si>
  <si>
    <t>% Condicion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</si>
</sst>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2323"/>
      <name val="Arial"/>
      <family val="2"/>
    </font>
    <font>
      <sz val="10"/>
      <color rgb="FF232323"/>
      <name val="Arial"/>
      <family val="2"/>
    </font>
    <font>
      <b/>
      <sz val="20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232323"/>
      <name val="Arial"/>
      <family val="2"/>
    </font>
    <font>
      <sz val="14"/>
      <color rgb="FF232323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9" tint="0.39997558519241921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4" fontId="0" fillId="2" borderId="1" xfId="1" applyNumberFormat="1" applyFont="1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/>
    <xf numFmtId="0" fontId="9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 applyAlignment="1"/>
    <xf numFmtId="0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  <xf numFmtId="0" fontId="0" fillId="8" borderId="1" xfId="0" applyNumberFormat="1" applyFont="1" applyFill="1" applyBorder="1"/>
    <xf numFmtId="0" fontId="0" fillId="8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0" fontId="0" fillId="9" borderId="1" xfId="0" applyNumberFormat="1" applyFont="1" applyFill="1" applyBorder="1"/>
    <xf numFmtId="0" fontId="0" fillId="9" borderId="1" xfId="0" applyNumberFormat="1" applyFont="1" applyFill="1" applyBorder="1" applyAlignment="1">
      <alignment horizontal="center"/>
    </xf>
    <xf numFmtId="0" fontId="0" fillId="8" borderId="10" xfId="0" applyFont="1" applyFill="1" applyBorder="1"/>
    <xf numFmtId="0" fontId="0" fillId="4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0" fontId="0" fillId="5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10" fontId="0" fillId="0" borderId="1" xfId="1" applyNumberFormat="1" applyFont="1" applyFill="1" applyBorder="1" applyAlignment="1">
      <alignment horizontal="center"/>
    </xf>
    <xf numFmtId="0" fontId="14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0" fillId="11" borderId="1" xfId="0" applyNumberFormat="1" applyFont="1" applyFill="1" applyBorder="1"/>
    <xf numFmtId="0" fontId="0" fillId="12" borderId="1" xfId="0" applyNumberFormat="1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/>
    <xf numFmtId="1" fontId="17" fillId="13" borderId="1" xfId="1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NumberFormat="1" applyFont="1" applyFill="1" applyBorder="1"/>
    <xf numFmtId="0" fontId="16" fillId="4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7" fillId="1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9" fillId="10" borderId="2" xfId="0" applyNumberFormat="1" applyFont="1" applyFill="1" applyBorder="1" applyAlignment="1">
      <alignment horizontal="center" vertical="center" wrapText="1"/>
    </xf>
    <xf numFmtId="0" fontId="19" fillId="10" borderId="3" xfId="0" applyNumberFormat="1" applyFont="1" applyFill="1" applyBorder="1" applyAlignment="1">
      <alignment horizontal="center" vertical="center" wrapText="1"/>
    </xf>
    <xf numFmtId="0" fontId="19" fillId="10" borderId="4" xfId="0" applyNumberFormat="1" applyFont="1" applyFill="1" applyBorder="1" applyAlignment="1">
      <alignment horizontal="center" vertical="center" wrapText="1"/>
    </xf>
    <xf numFmtId="0" fontId="18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0" fontId="18" fillId="11" borderId="1" xfId="0" applyNumberFormat="1" applyFont="1" applyFill="1" applyBorder="1" applyAlignment="1">
      <alignment horizontal="center"/>
    </xf>
    <xf numFmtId="0" fontId="18" fillId="12" borderId="1" xfId="0" applyNumberFormat="1" applyFont="1" applyFill="1" applyBorder="1" applyAlignment="1">
      <alignment horizontal="center"/>
    </xf>
    <xf numFmtId="0" fontId="18" fillId="5" borderId="1" xfId="0" applyNumberFormat="1" applyFont="1" applyFill="1" applyBorder="1" applyAlignment="1">
      <alignment horizontal="center"/>
    </xf>
    <xf numFmtId="0" fontId="0" fillId="7" borderId="11" xfId="0" applyNumberFormat="1" applyFont="1" applyFill="1" applyBorder="1"/>
    <xf numFmtId="0" fontId="18" fillId="8" borderId="5" xfId="0" applyNumberFormat="1" applyFont="1" applyFill="1" applyBorder="1"/>
    <xf numFmtId="0" fontId="18" fillId="8" borderId="7" xfId="0" applyNumberFormat="1" applyFont="1" applyFill="1" applyBorder="1"/>
    <xf numFmtId="0" fontId="18" fillId="8" borderId="1" xfId="0" applyNumberFormat="1" applyFont="1" applyFill="1" applyBorder="1" applyAlignment="1">
      <alignment horizontal="center"/>
    </xf>
    <xf numFmtId="0" fontId="18" fillId="8" borderId="8" xfId="0" applyNumberFormat="1" applyFont="1" applyFill="1" applyBorder="1" applyAlignment="1">
      <alignment horizontal="center"/>
    </xf>
    <xf numFmtId="9" fontId="18" fillId="8" borderId="6" xfId="1" applyFont="1" applyFill="1" applyBorder="1" applyAlignment="1">
      <alignment horizontal="center"/>
    </xf>
    <xf numFmtId="9" fontId="18" fillId="8" borderId="9" xfId="1" applyFont="1" applyFill="1" applyBorder="1" applyAlignment="1">
      <alignment horizontal="center"/>
    </xf>
    <xf numFmtId="0" fontId="18" fillId="14" borderId="5" xfId="0" applyNumberFormat="1" applyFont="1" applyFill="1" applyBorder="1"/>
    <xf numFmtId="9" fontId="18" fillId="14" borderId="6" xfId="1" applyFont="1" applyFill="1" applyBorder="1" applyAlignment="1">
      <alignment horizontal="center"/>
    </xf>
    <xf numFmtId="0" fontId="17" fillId="10" borderId="2" xfId="0" applyNumberFormat="1" applyFont="1" applyFill="1" applyBorder="1" applyAlignment="1">
      <alignment horizontal="center" vertical="center" wrapText="1"/>
    </xf>
    <xf numFmtId="0" fontId="17" fillId="10" borderId="3" xfId="0" applyNumberFormat="1" applyFont="1" applyFill="1" applyBorder="1" applyAlignment="1">
      <alignment horizontal="center" vertical="center" wrapText="1"/>
    </xf>
    <xf numFmtId="0" fontId="17" fillId="1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4" borderId="5" xfId="0" applyNumberFormat="1" applyFont="1" applyFill="1" applyBorder="1"/>
    <xf numFmtId="0" fontId="18" fillId="4" borderId="1" xfId="0" applyNumberFormat="1" applyFont="1" applyFill="1" applyBorder="1" applyAlignment="1">
      <alignment horizontal="center"/>
    </xf>
    <xf numFmtId="9" fontId="18" fillId="4" borderId="6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11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647700</xdr:colOff>
      <xdr:row>1</xdr:row>
      <xdr:rowOff>50800</xdr:rowOff>
    </xdr:from>
    <xdr:ext cx="1930400" cy="977900"/>
    <xdr:pic>
      <xdr:nvPicPr>
        <xdr:cNvPr id="4" name="Imagen 3" descr="C:\Users\ryangali\Downloads\LOGO GRC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241300"/>
          <a:ext cx="1930400" cy="9779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1126147</xdr:colOff>
      <xdr:row>1</xdr:row>
      <xdr:rowOff>65945</xdr:rowOff>
    </xdr:from>
    <xdr:ext cx="1832954" cy="937355"/>
    <xdr:pic>
      <xdr:nvPicPr>
        <xdr:cNvPr id="5" name="Imagen 4" descr="Logotipo&#10;&#10;Descripción generada automáticamente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1747" y="256445"/>
          <a:ext cx="1832954" cy="93735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523874</xdr:colOff>
      <xdr:row>0</xdr:row>
      <xdr:rowOff>0</xdr:rowOff>
    </xdr:from>
    <xdr:to>
      <xdr:col>6</xdr:col>
      <xdr:colOff>323849</xdr:colOff>
      <xdr:row>26</xdr:row>
      <xdr:rowOff>38101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754" t="22529" r="37767" b="9234"/>
        <a:stretch/>
      </xdr:blipFill>
      <xdr:spPr>
        <a:xfrm>
          <a:off x="523874" y="0"/>
          <a:ext cx="4371975" cy="4991101"/>
        </a:xfrm>
        <a:prstGeom prst="rect">
          <a:avLst/>
        </a:prstGeom>
      </xdr:spPr>
    </xdr:pic>
    <xdr:clientData/>
  </xdr:twoCellAnchor>
  <xdr:twoCellAnchor editAs="oneCell">
    <xdr:from>
      <xdr:col>6</xdr:col>
      <xdr:colOff>371474</xdr:colOff>
      <xdr:row>0</xdr:row>
      <xdr:rowOff>76200</xdr:rowOff>
    </xdr:from>
    <xdr:to>
      <xdr:col>12</xdr:col>
      <xdr:colOff>190500</xdr:colOff>
      <xdr:row>26</xdr:row>
      <xdr:rowOff>76201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6901" t="22529" r="36448" b="9755"/>
        <a:stretch/>
      </xdr:blipFill>
      <xdr:spPr>
        <a:xfrm>
          <a:off x="4943474" y="76200"/>
          <a:ext cx="4391026" cy="4953001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276225</xdr:colOff>
      <xdr:row>1</xdr:row>
      <xdr:rowOff>161924</xdr:rowOff>
    </xdr:from>
    <xdr:to>
      <xdr:col>18</xdr:col>
      <xdr:colOff>533400</xdr:colOff>
      <xdr:row>20</xdr:row>
      <xdr:rowOff>152400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5876" t="22269" r="36375" b="31893"/>
        <a:stretch/>
      </xdr:blipFill>
      <xdr:spPr>
        <a:xfrm>
          <a:off x="9420225" y="352424"/>
          <a:ext cx="4829175" cy="3609976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DatosExternos_1" connectionId="1" autoFormatId="0" applyNumberFormats="0" applyBorderFormats="0" applyFontFormats="1" applyPatternFormats="1" applyAlignmentFormats="0" applyWidthHeightFormats="0">
  <queryTableRefresh preserveSortFilterLayout="0" nextId="8">
    <queryTableFields count="6">
      <queryTableField id="1" name="DIRIS/DIRESA/GERESA" tableColumnId="13"/>
      <queryTableField id="2" name="Cod." tableColumnId="14"/>
      <queryTableField id="7" dataBound="0" tableColumnId="19"/>
      <queryTableField id="4" name="Atenc. HISMINSA" tableColumnId="16"/>
      <queryTableField id="5" name="Atenc. SIHCE" tableColumnId="17"/>
      <queryTableField id="6" name="% Condicion 4" tableColumnId="18"/>
    </queryTableFields>
    <queryTableDeletedFields count="1">
      <deletedField name="Nombre E.S.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SIHCE_MINSA_IMPLEMENTACIÓN_NACIONAL_2025_Indicador_34_Table__11" displayName="SIHCE_MINSA_IMPLEMENTACIÓN_NACIONAL_2025_Indicador_34_Table__11" ref="A2:F42" tableType="queryTable" totalsRowShown="0" headerRowDxfId="10" dataDxfId="8" headerRowBorderDxfId="9" tableBorderDxfId="7" totalsRowBorderDxfId="6">
  <autoFilter ref="A2:F42"/>
  <tableColumns count="6">
    <tableColumn id="13" uniqueName="13" name="DIRESA" queryTableFieldId="1" dataDxfId="5"/>
    <tableColumn id="14" uniqueName="14" name="Cod." queryTableFieldId="2" dataDxfId="4"/>
    <tableColumn id="19" uniqueName="19" name="Nombre E.S." queryTableFieldId="7" dataDxfId="3"/>
    <tableColumn id="16" uniqueName="16" name="Atenc. HISMINSA" queryTableFieldId="4" dataDxfId="2"/>
    <tableColumn id="17" uniqueName="17" name="Atenc. SIHCE" queryTableFieldId="5" dataDxfId="1"/>
    <tableColumn id="18" uniqueName="18" name="% Condicion 4" queryTableFieldId="6" dataDxfId="0" dataCellStyle="Porcentaje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3"/>
  <sheetViews>
    <sheetView showGridLines="0" tabSelected="1" zoomScale="75" zoomScaleNormal="75" workbookViewId="0">
      <selection activeCell="N4" sqref="N4"/>
    </sheetView>
  </sheetViews>
  <sheetFormatPr baseColWidth="10" defaultRowHeight="15" x14ac:dyDescent="0.25"/>
  <cols>
    <col min="2" max="2" width="19" bestFit="1" customWidth="1"/>
    <col min="3" max="3" width="11.42578125" style="2"/>
    <col min="4" max="4" width="40" customWidth="1"/>
    <col min="5" max="5" width="17.7109375" style="2" customWidth="1"/>
    <col min="6" max="6" width="16" style="2" customWidth="1"/>
    <col min="7" max="7" width="15.28515625" style="2" customWidth="1"/>
    <col min="8" max="10" width="11.42578125" style="2"/>
    <col min="11" max="11" width="13.7109375" style="2" customWidth="1"/>
    <col min="12" max="13" width="17" style="2" customWidth="1"/>
    <col min="14" max="14" width="15.140625" style="2" customWidth="1"/>
    <col min="15" max="15" width="16.7109375" style="2" customWidth="1"/>
  </cols>
  <sheetData>
    <row r="3" spans="1:15" ht="36" x14ac:dyDescent="0.55000000000000004">
      <c r="A3" s="72" t="s">
        <v>24</v>
      </c>
      <c r="B3" s="72"/>
      <c r="C3" s="72"/>
      <c r="D3" s="72"/>
      <c r="E3" s="72"/>
      <c r="F3" s="72"/>
      <c r="G3" s="72"/>
      <c r="H3" s="72"/>
      <c r="I3" s="72"/>
      <c r="J3" s="72"/>
    </row>
    <row r="4" spans="1:15" ht="61.5" customHeight="1" x14ac:dyDescent="0.25">
      <c r="A4" s="73" t="s">
        <v>25</v>
      </c>
      <c r="B4" s="73"/>
      <c r="C4" s="73"/>
      <c r="D4" s="73"/>
      <c r="E4" s="73"/>
      <c r="F4" s="73"/>
      <c r="G4" s="73"/>
      <c r="H4" s="73"/>
      <c r="I4" s="73"/>
      <c r="J4" s="73"/>
    </row>
    <row r="5" spans="1:15" ht="21" x14ac:dyDescent="0.35">
      <c r="A5" s="11" t="s">
        <v>26</v>
      </c>
      <c r="B5" s="2"/>
      <c r="D5" s="12"/>
    </row>
    <row r="6" spans="1:15" ht="21" x14ac:dyDescent="0.35">
      <c r="A6" s="13" t="s">
        <v>27</v>
      </c>
      <c r="B6" s="14"/>
      <c r="C6" s="14"/>
      <c r="D6" s="15"/>
    </row>
    <row r="7" spans="1:15" ht="21" x14ac:dyDescent="0.35">
      <c r="A7" s="13" t="s">
        <v>28</v>
      </c>
      <c r="B7" s="14"/>
      <c r="C7" s="14"/>
      <c r="D7" s="15"/>
    </row>
    <row r="8" spans="1:15" ht="21" x14ac:dyDescent="0.35">
      <c r="A8" s="11" t="s">
        <v>29</v>
      </c>
      <c r="B8" s="2"/>
      <c r="D8" s="12"/>
    </row>
    <row r="9" spans="1:15" s="6" customFormat="1" ht="12.75" x14ac:dyDescent="0.2">
      <c r="A9" s="8" t="s">
        <v>10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6" customFormat="1" ht="12.75" x14ac:dyDescent="0.2">
      <c r="A10" s="8" t="s">
        <v>11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6" customFormat="1" ht="12.75" x14ac:dyDescent="0.2">
      <c r="A11" s="8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6" customFormat="1" ht="12.75" x14ac:dyDescent="0.2">
      <c r="A12" s="8" t="s">
        <v>13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s="6" customFormat="1" ht="12.75" x14ac:dyDescent="0.2">
      <c r="A13" s="8" t="s">
        <v>14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s="6" customFormat="1" ht="12.75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s="6" customFormat="1" ht="26.25" x14ac:dyDescent="0.4">
      <c r="B15" s="7"/>
      <c r="C15" s="7"/>
      <c r="D15" s="7"/>
      <c r="E15" s="74" t="s">
        <v>22</v>
      </c>
      <c r="F15" s="74"/>
      <c r="G15" s="74"/>
      <c r="H15" s="74"/>
      <c r="I15" s="74"/>
      <c r="J15" s="74"/>
      <c r="K15" s="75" t="s">
        <v>102</v>
      </c>
      <c r="L15" s="76"/>
      <c r="M15" s="76"/>
      <c r="N15" s="77"/>
      <c r="O15" s="39"/>
    </row>
    <row r="16" spans="1:15" s="4" customFormat="1" ht="75" x14ac:dyDescent="0.25">
      <c r="A16" s="16" t="s">
        <v>0</v>
      </c>
      <c r="B16" s="5" t="s">
        <v>1</v>
      </c>
      <c r="C16" s="5" t="s">
        <v>23</v>
      </c>
      <c r="D16" s="5" t="s">
        <v>2</v>
      </c>
      <c r="E16" s="17" t="s">
        <v>80</v>
      </c>
      <c r="F16" s="17" t="s">
        <v>81</v>
      </c>
      <c r="G16" s="17" t="s">
        <v>79</v>
      </c>
      <c r="H16" s="17" t="s">
        <v>18</v>
      </c>
      <c r="I16" s="17" t="s">
        <v>19</v>
      </c>
      <c r="J16" s="5" t="s">
        <v>3</v>
      </c>
      <c r="K16" s="17" t="s">
        <v>21</v>
      </c>
      <c r="L16" s="17" t="s">
        <v>20</v>
      </c>
      <c r="M16" s="5" t="s">
        <v>5</v>
      </c>
      <c r="N16" s="5" t="s">
        <v>4</v>
      </c>
      <c r="O16" s="38" t="s">
        <v>101</v>
      </c>
    </row>
    <row r="17" spans="1:15" x14ac:dyDescent="0.25">
      <c r="A17" s="3"/>
      <c r="B17" s="1"/>
      <c r="C17" s="1"/>
      <c r="D17" s="33" t="s">
        <v>15</v>
      </c>
      <c r="E17" s="1"/>
      <c r="F17" s="1"/>
      <c r="G17" s="1"/>
      <c r="H17" s="1"/>
      <c r="I17" s="1"/>
      <c r="J17" s="1"/>
      <c r="K17" s="1"/>
      <c r="L17" s="1"/>
      <c r="M17" s="10"/>
      <c r="N17" s="9"/>
      <c r="O17" s="10"/>
    </row>
    <row r="18" spans="1:15" s="4" customFormat="1" x14ac:dyDescent="0.25">
      <c r="A18" s="36" t="s">
        <v>6</v>
      </c>
      <c r="B18" s="36" t="s">
        <v>9</v>
      </c>
      <c r="C18" s="37">
        <v>6220</v>
      </c>
      <c r="D18" s="29" t="str">
        <f t="shared" ref="D18:D28" si="0">VLOOKUP(C18,EESS,2,FALSE)</f>
        <v>101 P.S. MANUEL BONILLA</v>
      </c>
      <c r="E18" s="37">
        <v>1</v>
      </c>
      <c r="F18" s="37">
        <v>0</v>
      </c>
      <c r="G18" s="37">
        <v>2</v>
      </c>
      <c r="H18" s="37">
        <v>1</v>
      </c>
      <c r="I18" s="37">
        <v>0</v>
      </c>
      <c r="J18" s="45">
        <v>0</v>
      </c>
      <c r="K18" s="37">
        <v>0</v>
      </c>
      <c r="L18" s="37">
        <v>0</v>
      </c>
      <c r="M18" s="30" t="str">
        <f t="shared" ref="M18:M28" si="1">IFERROR(K18/L18,"0,0%")</f>
        <v>0,0%</v>
      </c>
      <c r="N18" s="46">
        <v>0</v>
      </c>
      <c r="O18" s="40">
        <v>0</v>
      </c>
    </row>
    <row r="19" spans="1:15" x14ac:dyDescent="0.25">
      <c r="A19" s="36" t="s">
        <v>6</v>
      </c>
      <c r="B19" s="36" t="s">
        <v>9</v>
      </c>
      <c r="C19" s="37">
        <v>6221</v>
      </c>
      <c r="D19" s="29" t="str">
        <f t="shared" si="0"/>
        <v>102 C.S. ALBERTO BARTON</v>
      </c>
      <c r="E19" s="37">
        <v>1</v>
      </c>
      <c r="F19" s="37">
        <v>0</v>
      </c>
      <c r="G19" s="37">
        <v>3</v>
      </c>
      <c r="H19" s="37">
        <v>1</v>
      </c>
      <c r="I19" s="37">
        <v>0</v>
      </c>
      <c r="J19" s="45">
        <v>0</v>
      </c>
      <c r="K19" s="37">
        <v>0</v>
      </c>
      <c r="L19" s="37">
        <v>0</v>
      </c>
      <c r="M19" s="30" t="str">
        <f t="shared" si="1"/>
        <v>0,0%</v>
      </c>
      <c r="N19" s="46">
        <v>0</v>
      </c>
      <c r="O19" s="40">
        <v>0</v>
      </c>
    </row>
    <row r="20" spans="1:15" x14ac:dyDescent="0.25">
      <c r="A20" s="36" t="s">
        <v>6</v>
      </c>
      <c r="B20" s="36" t="s">
        <v>9</v>
      </c>
      <c r="C20" s="37">
        <v>6223</v>
      </c>
      <c r="D20" s="29" t="str">
        <f t="shared" si="0"/>
        <v>106 C.S. SANTA FE</v>
      </c>
      <c r="E20" s="37">
        <v>1</v>
      </c>
      <c r="F20" s="37">
        <v>0</v>
      </c>
      <c r="G20" s="37">
        <v>4</v>
      </c>
      <c r="H20" s="37">
        <v>1</v>
      </c>
      <c r="I20" s="37">
        <v>0</v>
      </c>
      <c r="J20" s="45">
        <v>0</v>
      </c>
      <c r="K20" s="37">
        <v>0</v>
      </c>
      <c r="L20" s="37">
        <v>0</v>
      </c>
      <c r="M20" s="30" t="str">
        <f t="shared" si="1"/>
        <v>0,0%</v>
      </c>
      <c r="N20" s="46">
        <v>0</v>
      </c>
      <c r="O20" s="40">
        <v>0</v>
      </c>
    </row>
    <row r="21" spans="1:15" x14ac:dyDescent="0.25">
      <c r="A21" s="36" t="s">
        <v>6</v>
      </c>
      <c r="B21" s="36" t="s">
        <v>9</v>
      </c>
      <c r="C21" s="37">
        <v>6222</v>
      </c>
      <c r="D21" s="29" t="str">
        <f t="shared" si="0"/>
        <v>107 P.S. CALLAO</v>
      </c>
      <c r="E21" s="47">
        <v>1</v>
      </c>
      <c r="F21" s="47">
        <v>1</v>
      </c>
      <c r="G21" s="47">
        <v>2</v>
      </c>
      <c r="H21" s="47">
        <v>1</v>
      </c>
      <c r="I21" s="47">
        <v>0</v>
      </c>
      <c r="J21" s="45">
        <v>0</v>
      </c>
      <c r="K21" s="47">
        <v>1874</v>
      </c>
      <c r="L21" s="47">
        <v>1880</v>
      </c>
      <c r="M21" s="30">
        <f t="shared" si="1"/>
        <v>0.9968085106382979</v>
      </c>
      <c r="N21" s="41">
        <v>1</v>
      </c>
      <c r="O21" s="40">
        <v>0</v>
      </c>
    </row>
    <row r="22" spans="1:15" x14ac:dyDescent="0.25">
      <c r="A22" s="36" t="s">
        <v>6</v>
      </c>
      <c r="B22" s="36" t="s">
        <v>9</v>
      </c>
      <c r="C22" s="37">
        <v>25474</v>
      </c>
      <c r="D22" s="29" t="str">
        <f t="shared" si="0"/>
        <v>109 C.S. JOSE OLAYA</v>
      </c>
      <c r="E22" s="47">
        <v>1</v>
      </c>
      <c r="F22" s="47">
        <v>1</v>
      </c>
      <c r="G22" s="47">
        <v>4</v>
      </c>
      <c r="H22" s="47">
        <v>1</v>
      </c>
      <c r="I22" s="47">
        <v>0</v>
      </c>
      <c r="J22" s="45">
        <v>0</v>
      </c>
      <c r="K22" s="47">
        <v>2726</v>
      </c>
      <c r="L22" s="47">
        <v>2728</v>
      </c>
      <c r="M22" s="30">
        <f t="shared" si="1"/>
        <v>0.99926686217008798</v>
      </c>
      <c r="N22" s="41">
        <v>1</v>
      </c>
      <c r="O22" s="40">
        <v>0</v>
      </c>
    </row>
    <row r="23" spans="1:15" x14ac:dyDescent="0.25">
      <c r="A23" s="36" t="s">
        <v>6</v>
      </c>
      <c r="B23" s="36" t="s">
        <v>9</v>
      </c>
      <c r="C23" s="37">
        <v>6235</v>
      </c>
      <c r="D23" s="29" t="str">
        <f t="shared" si="0"/>
        <v>110 P.S. MIGUEL GRAU</v>
      </c>
      <c r="E23" s="47">
        <v>1</v>
      </c>
      <c r="F23" s="47">
        <v>0</v>
      </c>
      <c r="G23" s="47">
        <v>1</v>
      </c>
      <c r="H23" s="47">
        <v>1</v>
      </c>
      <c r="I23" s="47">
        <v>0</v>
      </c>
      <c r="J23" s="45">
        <v>0</v>
      </c>
      <c r="K23" s="47">
        <v>0</v>
      </c>
      <c r="L23" s="47">
        <v>0</v>
      </c>
      <c r="M23" s="30" t="str">
        <f t="shared" si="1"/>
        <v>0,0%</v>
      </c>
      <c r="N23" s="46">
        <v>0</v>
      </c>
      <c r="O23" s="40">
        <v>0</v>
      </c>
    </row>
    <row r="24" spans="1:15" x14ac:dyDescent="0.25">
      <c r="A24" s="36" t="s">
        <v>6</v>
      </c>
      <c r="B24" s="36" t="s">
        <v>9</v>
      </c>
      <c r="C24" s="37">
        <v>6234</v>
      </c>
      <c r="D24" s="29" t="str">
        <f t="shared" si="0"/>
        <v>111 C.S. SANTA ROSA</v>
      </c>
      <c r="E24" s="47">
        <v>1</v>
      </c>
      <c r="F24" s="47">
        <v>1</v>
      </c>
      <c r="G24" s="47">
        <v>3</v>
      </c>
      <c r="H24" s="47">
        <v>1</v>
      </c>
      <c r="I24" s="47">
        <v>0</v>
      </c>
      <c r="J24" s="45">
        <v>0</v>
      </c>
      <c r="K24" s="47">
        <v>1205</v>
      </c>
      <c r="L24" s="47">
        <v>1205</v>
      </c>
      <c r="M24" s="30">
        <f t="shared" si="1"/>
        <v>1</v>
      </c>
      <c r="N24" s="41">
        <v>1</v>
      </c>
      <c r="O24" s="40">
        <v>0</v>
      </c>
    </row>
    <row r="25" spans="1:15" x14ac:dyDescent="0.25">
      <c r="A25" s="36" t="s">
        <v>6</v>
      </c>
      <c r="B25" s="36" t="s">
        <v>9</v>
      </c>
      <c r="C25" s="37">
        <v>6228</v>
      </c>
      <c r="D25" s="29" t="str">
        <f t="shared" si="0"/>
        <v>112 C.S. NESTOR GAMBETTA</v>
      </c>
      <c r="E25" s="47">
        <v>1</v>
      </c>
      <c r="F25" s="47">
        <v>1</v>
      </c>
      <c r="G25" s="47">
        <v>14</v>
      </c>
      <c r="H25" s="47">
        <v>1</v>
      </c>
      <c r="I25" s="47">
        <v>0</v>
      </c>
      <c r="J25" s="45">
        <v>0</v>
      </c>
      <c r="K25" s="47">
        <v>3</v>
      </c>
      <c r="L25" s="47">
        <v>3</v>
      </c>
      <c r="M25" s="30">
        <f t="shared" si="1"/>
        <v>1</v>
      </c>
      <c r="N25" s="41">
        <v>1</v>
      </c>
      <c r="O25" s="40">
        <v>0</v>
      </c>
    </row>
    <row r="26" spans="1:15" x14ac:dyDescent="0.25">
      <c r="A26" s="36" t="s">
        <v>6</v>
      </c>
      <c r="B26" s="36" t="s">
        <v>9</v>
      </c>
      <c r="C26" s="37">
        <v>6231</v>
      </c>
      <c r="D26" s="29" t="str">
        <f t="shared" si="0"/>
        <v>113 C.S. RAMON CASTILLA</v>
      </c>
      <c r="E26" s="47">
        <v>1</v>
      </c>
      <c r="F26" s="47">
        <v>0</v>
      </c>
      <c r="G26" s="47">
        <v>2</v>
      </c>
      <c r="H26" s="47">
        <v>1</v>
      </c>
      <c r="I26" s="47">
        <v>0</v>
      </c>
      <c r="J26" s="45">
        <v>0</v>
      </c>
      <c r="K26" s="47">
        <v>0</v>
      </c>
      <c r="L26" s="47">
        <v>0</v>
      </c>
      <c r="M26" s="30" t="str">
        <f t="shared" si="1"/>
        <v>0,0%</v>
      </c>
      <c r="N26" s="46">
        <v>0</v>
      </c>
      <c r="O26" s="40">
        <v>0</v>
      </c>
    </row>
    <row r="27" spans="1:15" x14ac:dyDescent="0.25">
      <c r="A27" s="36" t="s">
        <v>6</v>
      </c>
      <c r="B27" s="36" t="s">
        <v>9</v>
      </c>
      <c r="C27" s="37">
        <v>6230</v>
      </c>
      <c r="D27" s="29" t="str">
        <f t="shared" si="0"/>
        <v>115 C.S. ACAPULCO</v>
      </c>
      <c r="E27" s="47">
        <v>1</v>
      </c>
      <c r="F27" s="47">
        <v>1</v>
      </c>
      <c r="G27" s="47">
        <v>6</v>
      </c>
      <c r="H27" s="47">
        <v>1</v>
      </c>
      <c r="I27" s="47">
        <v>0</v>
      </c>
      <c r="J27" s="45">
        <v>0</v>
      </c>
      <c r="K27" s="47">
        <v>484</v>
      </c>
      <c r="L27" s="47">
        <v>484</v>
      </c>
      <c r="M27" s="30">
        <f t="shared" si="1"/>
        <v>1</v>
      </c>
      <c r="N27" s="41">
        <v>1</v>
      </c>
      <c r="O27" s="40">
        <v>0</v>
      </c>
    </row>
    <row r="28" spans="1:15" x14ac:dyDescent="0.25">
      <c r="A28" s="36" t="s">
        <v>6</v>
      </c>
      <c r="B28" s="36" t="s">
        <v>9</v>
      </c>
      <c r="C28" s="37">
        <v>6233</v>
      </c>
      <c r="D28" s="29" t="str">
        <f t="shared" si="0"/>
        <v>116 P.S. JUAN PABLO II</v>
      </c>
      <c r="E28" s="47">
        <v>1</v>
      </c>
      <c r="F28" s="47">
        <v>1</v>
      </c>
      <c r="G28" s="47">
        <v>1</v>
      </c>
      <c r="H28" s="47">
        <v>1</v>
      </c>
      <c r="I28" s="47">
        <v>0</v>
      </c>
      <c r="J28" s="45">
        <v>0</v>
      </c>
      <c r="K28" s="47">
        <v>1060</v>
      </c>
      <c r="L28" s="47">
        <v>1061</v>
      </c>
      <c r="M28" s="30">
        <f t="shared" si="1"/>
        <v>0.99905749293119694</v>
      </c>
      <c r="N28" s="41">
        <v>1</v>
      </c>
      <c r="O28" s="40">
        <v>0</v>
      </c>
    </row>
    <row r="29" spans="1:15" x14ac:dyDescent="0.25">
      <c r="A29" s="1"/>
      <c r="B29" s="1"/>
      <c r="C29" s="1"/>
      <c r="D29" s="33" t="s">
        <v>16</v>
      </c>
      <c r="E29" s="1"/>
      <c r="F29" s="1"/>
      <c r="G29" s="1"/>
      <c r="H29" s="1"/>
      <c r="I29" s="1"/>
      <c r="J29" s="1"/>
      <c r="K29" s="1"/>
      <c r="L29" s="1"/>
      <c r="M29" s="10"/>
      <c r="N29" s="9"/>
      <c r="O29" s="10"/>
    </row>
    <row r="30" spans="1:15" x14ac:dyDescent="0.25">
      <c r="A30" s="36" t="s">
        <v>6</v>
      </c>
      <c r="B30" s="36" t="s">
        <v>7</v>
      </c>
      <c r="C30" s="37">
        <v>6243</v>
      </c>
      <c r="D30" s="29" t="str">
        <f t="shared" ref="D30:D43" si="2">VLOOKUP(C30,EESS,2,FALSE)</f>
        <v>201 P.S. FAUCETT</v>
      </c>
      <c r="E30" s="37">
        <v>1</v>
      </c>
      <c r="F30" s="37">
        <v>1</v>
      </c>
      <c r="G30" s="37">
        <v>2</v>
      </c>
      <c r="H30" s="37">
        <v>1</v>
      </c>
      <c r="I30" s="37">
        <v>0</v>
      </c>
      <c r="J30" s="45">
        <v>0</v>
      </c>
      <c r="K30" s="37">
        <v>2050</v>
      </c>
      <c r="L30" s="37">
        <v>2050</v>
      </c>
      <c r="M30" s="30">
        <f t="shared" ref="M30:M43" si="3">IFERROR(K30/L30,"0,0%")</f>
        <v>1</v>
      </c>
      <c r="N30" s="41">
        <v>1</v>
      </c>
      <c r="O30" s="40">
        <v>0</v>
      </c>
    </row>
    <row r="31" spans="1:15" ht="21" x14ac:dyDescent="0.25">
      <c r="A31" s="42" t="s">
        <v>6</v>
      </c>
      <c r="B31" s="42" t="s">
        <v>7</v>
      </c>
      <c r="C31" s="41">
        <v>6244</v>
      </c>
      <c r="D31" s="43" t="str">
        <f t="shared" si="2"/>
        <v>202 P.S. 200 MILLAS</v>
      </c>
      <c r="E31" s="47">
        <v>1</v>
      </c>
      <c r="F31" s="47">
        <v>1</v>
      </c>
      <c r="G31" s="47">
        <v>1</v>
      </c>
      <c r="H31" s="47">
        <v>1</v>
      </c>
      <c r="I31" s="47">
        <v>1</v>
      </c>
      <c r="J31" s="44">
        <v>1</v>
      </c>
      <c r="K31" s="47">
        <v>2286</v>
      </c>
      <c r="L31" s="47">
        <v>2293</v>
      </c>
      <c r="M31" s="30">
        <f t="shared" si="3"/>
        <v>0.99694723070213698</v>
      </c>
      <c r="N31" s="41">
        <v>1</v>
      </c>
      <c r="O31" s="44">
        <v>1</v>
      </c>
    </row>
    <row r="32" spans="1:15" x14ac:dyDescent="0.25">
      <c r="A32" s="42" t="s">
        <v>6</v>
      </c>
      <c r="B32" s="42" t="s">
        <v>7</v>
      </c>
      <c r="C32" s="41">
        <v>6768</v>
      </c>
      <c r="D32" s="43" t="str">
        <f t="shared" si="2"/>
        <v>203 P.S. PALMERAS DE OQUENDO</v>
      </c>
      <c r="E32" s="47">
        <v>1</v>
      </c>
      <c r="F32" s="47">
        <v>1</v>
      </c>
      <c r="G32" s="47">
        <v>1</v>
      </c>
      <c r="H32" s="47">
        <v>1</v>
      </c>
      <c r="I32" s="47">
        <v>1</v>
      </c>
      <c r="J32" s="44">
        <v>1</v>
      </c>
      <c r="K32" s="47">
        <v>2230</v>
      </c>
      <c r="L32" s="47">
        <v>2234</v>
      </c>
      <c r="M32" s="30">
        <f t="shared" si="3"/>
        <v>0.9982094897045658</v>
      </c>
      <c r="N32" s="41">
        <v>1</v>
      </c>
      <c r="O32" s="44">
        <v>1</v>
      </c>
    </row>
    <row r="33" spans="1:15" x14ac:dyDescent="0.25">
      <c r="A33" s="36" t="s">
        <v>6</v>
      </c>
      <c r="B33" s="36" t="s">
        <v>7</v>
      </c>
      <c r="C33" s="37">
        <v>6239</v>
      </c>
      <c r="D33" s="29" t="str">
        <f t="shared" si="2"/>
        <v>204 C.S. SESQUICENTENARIO</v>
      </c>
      <c r="E33" s="47">
        <v>1</v>
      </c>
      <c r="F33" s="47">
        <v>0</v>
      </c>
      <c r="G33" s="47">
        <v>5</v>
      </c>
      <c r="H33" s="47">
        <v>1</v>
      </c>
      <c r="I33" s="47">
        <v>0</v>
      </c>
      <c r="J33" s="45">
        <v>0</v>
      </c>
      <c r="K33" s="47">
        <v>0</v>
      </c>
      <c r="L33" s="47">
        <v>0</v>
      </c>
      <c r="M33" s="30" t="str">
        <f t="shared" si="3"/>
        <v>0,0%</v>
      </c>
      <c r="N33" s="46">
        <v>0</v>
      </c>
      <c r="O33" s="45">
        <v>0</v>
      </c>
    </row>
    <row r="34" spans="1:15" x14ac:dyDescent="0.25">
      <c r="A34" s="36" t="s">
        <v>6</v>
      </c>
      <c r="B34" s="36" t="s">
        <v>7</v>
      </c>
      <c r="C34" s="37">
        <v>6240</v>
      </c>
      <c r="D34" s="29" t="str">
        <f t="shared" si="2"/>
        <v>205 P.S. PREVI</v>
      </c>
      <c r="E34" s="47">
        <v>1</v>
      </c>
      <c r="F34" s="47">
        <v>0</v>
      </c>
      <c r="G34" s="47">
        <v>3</v>
      </c>
      <c r="H34" s="47">
        <v>1</v>
      </c>
      <c r="I34" s="47">
        <v>0</v>
      </c>
      <c r="J34" s="45">
        <v>0</v>
      </c>
      <c r="K34" s="47">
        <v>0</v>
      </c>
      <c r="L34" s="47">
        <v>0</v>
      </c>
      <c r="M34" s="30" t="str">
        <f t="shared" si="3"/>
        <v>0,0%</v>
      </c>
      <c r="N34" s="46">
        <v>0</v>
      </c>
      <c r="O34" s="45">
        <v>0</v>
      </c>
    </row>
    <row r="35" spans="1:15" x14ac:dyDescent="0.25">
      <c r="A35" s="36" t="s">
        <v>6</v>
      </c>
      <c r="B35" s="36" t="s">
        <v>7</v>
      </c>
      <c r="C35" s="37">
        <v>6245</v>
      </c>
      <c r="D35" s="29" t="str">
        <f t="shared" si="2"/>
        <v>206 P.S. BOCANEGRA</v>
      </c>
      <c r="E35" s="47">
        <v>1</v>
      </c>
      <c r="F35" s="47">
        <v>1</v>
      </c>
      <c r="G35" s="47">
        <v>3</v>
      </c>
      <c r="H35" s="47">
        <v>1</v>
      </c>
      <c r="I35" s="47">
        <v>0</v>
      </c>
      <c r="J35" s="45">
        <v>0</v>
      </c>
      <c r="K35" s="47">
        <v>3105</v>
      </c>
      <c r="L35" s="47">
        <v>3106</v>
      </c>
      <c r="M35" s="30">
        <f t="shared" si="3"/>
        <v>0.99967804249839021</v>
      </c>
      <c r="N35" s="41">
        <v>1</v>
      </c>
      <c r="O35" s="45">
        <v>0</v>
      </c>
    </row>
    <row r="36" spans="1:15" x14ac:dyDescent="0.25">
      <c r="A36" s="42" t="s">
        <v>6</v>
      </c>
      <c r="B36" s="42" t="s">
        <v>7</v>
      </c>
      <c r="C36" s="41">
        <v>6246</v>
      </c>
      <c r="D36" s="43" t="str">
        <f t="shared" si="2"/>
        <v>207 P.S. EL ALAMO</v>
      </c>
      <c r="E36" s="47">
        <v>1</v>
      </c>
      <c r="F36" s="47">
        <v>1</v>
      </c>
      <c r="G36" s="47">
        <v>1</v>
      </c>
      <c r="H36" s="47">
        <v>1</v>
      </c>
      <c r="I36" s="47">
        <v>1</v>
      </c>
      <c r="J36" s="44">
        <v>1</v>
      </c>
      <c r="K36" s="47">
        <v>3390</v>
      </c>
      <c r="L36" s="47">
        <v>3401</v>
      </c>
      <c r="M36" s="30">
        <f t="shared" si="3"/>
        <v>0.99676565715965892</v>
      </c>
      <c r="N36" s="41">
        <v>1</v>
      </c>
      <c r="O36" s="44">
        <v>1</v>
      </c>
    </row>
    <row r="37" spans="1:15" x14ac:dyDescent="0.25">
      <c r="A37" s="42" t="s">
        <v>6</v>
      </c>
      <c r="B37" s="42" t="s">
        <v>7</v>
      </c>
      <c r="C37" s="41">
        <v>6241</v>
      </c>
      <c r="D37" s="43" t="str">
        <f t="shared" si="2"/>
        <v>208 P.S. AEROPUERTO</v>
      </c>
      <c r="E37" s="47">
        <v>1</v>
      </c>
      <c r="F37" s="47">
        <v>1</v>
      </c>
      <c r="G37" s="47">
        <v>6</v>
      </c>
      <c r="H37" s="47">
        <v>1</v>
      </c>
      <c r="I37" s="47">
        <v>1</v>
      </c>
      <c r="J37" s="44">
        <v>1</v>
      </c>
      <c r="K37" s="47">
        <v>2820</v>
      </c>
      <c r="L37" s="47">
        <v>2826</v>
      </c>
      <c r="M37" s="30">
        <f t="shared" si="3"/>
        <v>0.99787685774946921</v>
      </c>
      <c r="N37" s="41">
        <v>1</v>
      </c>
      <c r="O37" s="44">
        <v>1</v>
      </c>
    </row>
    <row r="38" spans="1:15" x14ac:dyDescent="0.25">
      <c r="A38" s="36" t="s">
        <v>6</v>
      </c>
      <c r="B38" s="36" t="s">
        <v>7</v>
      </c>
      <c r="C38" s="37">
        <v>6242</v>
      </c>
      <c r="D38" s="29" t="str">
        <f t="shared" si="2"/>
        <v>209 C.S. PLAYA RIMAC</v>
      </c>
      <c r="E38" s="47">
        <v>1</v>
      </c>
      <c r="F38" s="47">
        <v>0</v>
      </c>
      <c r="G38" s="47">
        <v>4</v>
      </c>
      <c r="H38" s="47">
        <v>1</v>
      </c>
      <c r="I38" s="47">
        <v>0</v>
      </c>
      <c r="J38" s="45">
        <v>0</v>
      </c>
      <c r="K38" s="47">
        <v>0</v>
      </c>
      <c r="L38" s="47">
        <v>0</v>
      </c>
      <c r="M38" s="30" t="str">
        <f t="shared" si="3"/>
        <v>0,0%</v>
      </c>
      <c r="N38" s="46">
        <v>0</v>
      </c>
      <c r="O38" s="45">
        <v>0</v>
      </c>
    </row>
    <row r="39" spans="1:15" x14ac:dyDescent="0.25">
      <c r="A39" s="36" t="s">
        <v>6</v>
      </c>
      <c r="B39" s="36" t="s">
        <v>7</v>
      </c>
      <c r="C39" s="37">
        <v>6248</v>
      </c>
      <c r="D39" s="29" t="str">
        <f t="shared" si="2"/>
        <v>210 P.S. POLIGONO IV</v>
      </c>
      <c r="E39" s="47">
        <v>1</v>
      </c>
      <c r="F39" s="47">
        <v>0</v>
      </c>
      <c r="G39" s="47">
        <v>1</v>
      </c>
      <c r="H39" s="47">
        <v>1</v>
      </c>
      <c r="I39" s="47">
        <v>0</v>
      </c>
      <c r="J39" s="45">
        <v>0</v>
      </c>
      <c r="K39" s="47">
        <v>0</v>
      </c>
      <c r="L39" s="47">
        <v>0</v>
      </c>
      <c r="M39" s="30" t="str">
        <f t="shared" si="3"/>
        <v>0,0%</v>
      </c>
      <c r="N39" s="46">
        <v>0</v>
      </c>
      <c r="O39" s="45">
        <v>0</v>
      </c>
    </row>
    <row r="40" spans="1:15" x14ac:dyDescent="0.25">
      <c r="A40" s="36" t="s">
        <v>6</v>
      </c>
      <c r="B40" s="36" t="s">
        <v>7</v>
      </c>
      <c r="C40" s="37">
        <v>6249</v>
      </c>
      <c r="D40" s="29" t="str">
        <f t="shared" si="2"/>
        <v>211 C.S.M.I. BELLAVISTA PERU - COREA</v>
      </c>
      <c r="E40" s="47">
        <v>1</v>
      </c>
      <c r="F40" s="47">
        <v>0</v>
      </c>
      <c r="G40" s="47">
        <v>15</v>
      </c>
      <c r="H40" s="47">
        <v>1</v>
      </c>
      <c r="I40" s="47">
        <v>0</v>
      </c>
      <c r="J40" s="45">
        <v>0</v>
      </c>
      <c r="K40" s="47">
        <v>0</v>
      </c>
      <c r="L40" s="47">
        <v>0</v>
      </c>
      <c r="M40" s="30" t="str">
        <f t="shared" si="3"/>
        <v>0,0%</v>
      </c>
      <c r="N40" s="46">
        <v>0</v>
      </c>
      <c r="O40" s="45">
        <v>0</v>
      </c>
    </row>
    <row r="41" spans="1:15" x14ac:dyDescent="0.25">
      <c r="A41" s="36" t="s">
        <v>6</v>
      </c>
      <c r="B41" s="36" t="s">
        <v>7</v>
      </c>
      <c r="C41" s="37">
        <v>6250</v>
      </c>
      <c r="D41" s="29" t="str">
        <f t="shared" si="2"/>
        <v>212 C.S. ALTA MAR</v>
      </c>
      <c r="E41" s="47">
        <v>1</v>
      </c>
      <c r="F41" s="47">
        <v>0</v>
      </c>
      <c r="G41" s="47">
        <v>4</v>
      </c>
      <c r="H41" s="47">
        <v>1</v>
      </c>
      <c r="I41" s="47">
        <v>0</v>
      </c>
      <c r="J41" s="45">
        <v>0</v>
      </c>
      <c r="K41" s="47">
        <v>0</v>
      </c>
      <c r="L41" s="47">
        <v>0</v>
      </c>
      <c r="M41" s="30" t="str">
        <f t="shared" si="3"/>
        <v>0,0%</v>
      </c>
      <c r="N41" s="46">
        <v>0</v>
      </c>
      <c r="O41" s="45">
        <v>0</v>
      </c>
    </row>
    <row r="42" spans="1:15" x14ac:dyDescent="0.25">
      <c r="A42" s="42" t="s">
        <v>6</v>
      </c>
      <c r="B42" s="42" t="s">
        <v>7</v>
      </c>
      <c r="C42" s="41">
        <v>6253</v>
      </c>
      <c r="D42" s="43" t="str">
        <f t="shared" si="2"/>
        <v>213 C.S. VILLA SR. DE LOS MILAGROS</v>
      </c>
      <c r="E42" s="47">
        <v>1</v>
      </c>
      <c r="F42" s="47">
        <v>1</v>
      </c>
      <c r="G42" s="47">
        <v>1</v>
      </c>
      <c r="H42" s="47">
        <v>1</v>
      </c>
      <c r="I42" s="47">
        <v>1</v>
      </c>
      <c r="J42" s="44">
        <v>1</v>
      </c>
      <c r="K42" s="47">
        <v>1349</v>
      </c>
      <c r="L42" s="47">
        <v>1351</v>
      </c>
      <c r="M42" s="30">
        <f t="shared" si="3"/>
        <v>0.99851961509992593</v>
      </c>
      <c r="N42" s="41">
        <v>1</v>
      </c>
      <c r="O42" s="44">
        <v>1</v>
      </c>
    </row>
    <row r="43" spans="1:15" x14ac:dyDescent="0.25">
      <c r="A43" s="42" t="s">
        <v>6</v>
      </c>
      <c r="B43" s="42" t="s">
        <v>7</v>
      </c>
      <c r="C43" s="41">
        <v>6252</v>
      </c>
      <c r="D43" s="43" t="str">
        <f t="shared" si="2"/>
        <v>214 C.S. CARMEN DE LA LEGUA</v>
      </c>
      <c r="E43" s="47">
        <v>1</v>
      </c>
      <c r="F43" s="47">
        <v>1</v>
      </c>
      <c r="G43" s="47">
        <v>4</v>
      </c>
      <c r="H43" s="47">
        <v>1</v>
      </c>
      <c r="I43" s="47">
        <v>1</v>
      </c>
      <c r="J43" s="44">
        <v>1</v>
      </c>
      <c r="K43" s="47">
        <v>3307</v>
      </c>
      <c r="L43" s="47">
        <v>3337</v>
      </c>
      <c r="M43" s="30">
        <f t="shared" si="3"/>
        <v>0.99100988912196586</v>
      </c>
      <c r="N43" s="41">
        <v>1</v>
      </c>
      <c r="O43" s="44">
        <v>1</v>
      </c>
    </row>
    <row r="44" spans="1:15" x14ac:dyDescent="0.25">
      <c r="A44" s="1"/>
      <c r="B44" s="1"/>
      <c r="C44" s="1"/>
      <c r="D44" s="5" t="s">
        <v>17</v>
      </c>
      <c r="E44" s="1"/>
      <c r="F44" s="1"/>
      <c r="G44" s="1"/>
      <c r="H44" s="1"/>
      <c r="I44" s="1"/>
      <c r="J44" s="1"/>
      <c r="K44" s="1"/>
      <c r="L44" s="1"/>
      <c r="M44" s="10"/>
      <c r="N44" s="9"/>
      <c r="O44" s="10"/>
    </row>
    <row r="45" spans="1:15" x14ac:dyDescent="0.25">
      <c r="A45" s="36" t="s">
        <v>6</v>
      </c>
      <c r="B45" s="36" t="s">
        <v>8</v>
      </c>
      <c r="C45" s="37">
        <v>7314</v>
      </c>
      <c r="D45" s="29" t="str">
        <f t="shared" ref="D45:D59" si="4">VLOOKUP(C45,EESS,2,FALSE)</f>
        <v>301 C.S.M.I. PACHACUTEC PERU - COREA</v>
      </c>
      <c r="E45" s="37">
        <v>1</v>
      </c>
      <c r="F45" s="37">
        <v>1</v>
      </c>
      <c r="G45" s="37">
        <v>10</v>
      </c>
      <c r="H45" s="37">
        <v>1</v>
      </c>
      <c r="I45" s="37">
        <v>0</v>
      </c>
      <c r="J45" s="45">
        <v>0</v>
      </c>
      <c r="K45" s="37">
        <v>955</v>
      </c>
      <c r="L45" s="37">
        <v>958</v>
      </c>
      <c r="M45" s="30">
        <f t="shared" ref="M45:M59" si="5">IFERROR(K45/L45,"0,0%")</f>
        <v>0.99686847599164929</v>
      </c>
      <c r="N45" s="41">
        <v>1</v>
      </c>
      <c r="O45" s="45">
        <v>0</v>
      </c>
    </row>
    <row r="46" spans="1:15" x14ac:dyDescent="0.25">
      <c r="A46" s="36" t="s">
        <v>6</v>
      </c>
      <c r="B46" s="36" t="s">
        <v>8</v>
      </c>
      <c r="C46" s="37">
        <v>6266</v>
      </c>
      <c r="D46" s="29" t="str">
        <f t="shared" si="4"/>
        <v>302 C.S. 03 DE FEBRERO</v>
      </c>
      <c r="E46" s="37">
        <v>1</v>
      </c>
      <c r="F46" s="37">
        <v>1</v>
      </c>
      <c r="G46" s="37">
        <v>1</v>
      </c>
      <c r="H46" s="37">
        <v>1</v>
      </c>
      <c r="I46" s="37">
        <v>0</v>
      </c>
      <c r="J46" s="45">
        <v>0</v>
      </c>
      <c r="K46" s="37">
        <v>1892</v>
      </c>
      <c r="L46" s="37">
        <v>1894</v>
      </c>
      <c r="M46" s="30">
        <f t="shared" si="5"/>
        <v>0.99894403379091867</v>
      </c>
      <c r="N46" s="41">
        <v>1</v>
      </c>
      <c r="O46" s="45">
        <v>0</v>
      </c>
    </row>
    <row r="47" spans="1:15" x14ac:dyDescent="0.25">
      <c r="A47" s="36" t="s">
        <v>6</v>
      </c>
      <c r="B47" s="36" t="s">
        <v>8</v>
      </c>
      <c r="C47" s="37">
        <v>6264</v>
      </c>
      <c r="D47" s="29" t="str">
        <f t="shared" si="4"/>
        <v>303 P.S. BAHIA BLANCA</v>
      </c>
      <c r="E47" s="37">
        <v>1</v>
      </c>
      <c r="F47" s="37">
        <v>0</v>
      </c>
      <c r="G47" s="37">
        <v>1</v>
      </c>
      <c r="H47" s="37">
        <v>1</v>
      </c>
      <c r="I47" s="37">
        <v>0</v>
      </c>
      <c r="J47" s="45">
        <v>0</v>
      </c>
      <c r="K47" s="37">
        <v>0</v>
      </c>
      <c r="L47" s="37">
        <v>0</v>
      </c>
      <c r="M47" s="30" t="str">
        <f t="shared" si="5"/>
        <v>0,0%</v>
      </c>
      <c r="N47" s="46">
        <v>0</v>
      </c>
      <c r="O47" s="45">
        <v>0</v>
      </c>
    </row>
    <row r="48" spans="1:15" x14ac:dyDescent="0.25">
      <c r="A48" s="36" t="s">
        <v>6</v>
      </c>
      <c r="B48" s="36" t="s">
        <v>8</v>
      </c>
      <c r="C48" s="37">
        <v>6267</v>
      </c>
      <c r="D48" s="29" t="str">
        <f t="shared" si="4"/>
        <v>304 P.S. CIUDAD PACHACUTEC</v>
      </c>
      <c r="E48" s="37">
        <v>1</v>
      </c>
      <c r="F48" s="37">
        <v>1</v>
      </c>
      <c r="G48" s="37">
        <v>1</v>
      </c>
      <c r="H48" s="37">
        <v>1</v>
      </c>
      <c r="I48" s="37">
        <v>0</v>
      </c>
      <c r="J48" s="45">
        <v>0</v>
      </c>
      <c r="K48" s="37">
        <v>497</v>
      </c>
      <c r="L48" s="37">
        <v>497</v>
      </c>
      <c r="M48" s="30">
        <f t="shared" si="5"/>
        <v>1</v>
      </c>
      <c r="N48" s="41">
        <v>1</v>
      </c>
      <c r="O48" s="45">
        <v>0</v>
      </c>
    </row>
    <row r="49" spans="1:15" x14ac:dyDescent="0.25">
      <c r="A49" s="36" t="s">
        <v>6</v>
      </c>
      <c r="B49" s="36" t="s">
        <v>8</v>
      </c>
      <c r="C49" s="37">
        <v>6263</v>
      </c>
      <c r="D49" s="29" t="str">
        <f t="shared" si="4"/>
        <v>305 C.S. SANTA ROSA DE PACHACUTEC</v>
      </c>
      <c r="E49" s="37">
        <v>1</v>
      </c>
      <c r="F49" s="37">
        <v>0</v>
      </c>
      <c r="G49" s="37">
        <v>1</v>
      </c>
      <c r="H49" s="37">
        <v>1</v>
      </c>
      <c r="I49" s="37">
        <v>0</v>
      </c>
      <c r="J49" s="45">
        <v>0</v>
      </c>
      <c r="K49" s="37">
        <v>0</v>
      </c>
      <c r="L49" s="37">
        <v>0</v>
      </c>
      <c r="M49" s="30" t="str">
        <f t="shared" si="5"/>
        <v>0,0%</v>
      </c>
      <c r="N49" s="46">
        <v>0</v>
      </c>
      <c r="O49" s="45">
        <v>0</v>
      </c>
    </row>
    <row r="50" spans="1:15" x14ac:dyDescent="0.25">
      <c r="A50" s="36" t="s">
        <v>6</v>
      </c>
      <c r="B50" s="36" t="s">
        <v>8</v>
      </c>
      <c r="C50" s="37">
        <v>6257</v>
      </c>
      <c r="D50" s="29" t="str">
        <f t="shared" si="4"/>
        <v>306 P.S. ANGAMOS</v>
      </c>
      <c r="E50" s="37">
        <v>1</v>
      </c>
      <c r="F50" s="37">
        <v>0</v>
      </c>
      <c r="G50" s="37">
        <v>4</v>
      </c>
      <c r="H50" s="37">
        <v>1</v>
      </c>
      <c r="I50" s="37">
        <v>0</v>
      </c>
      <c r="J50" s="45">
        <v>0</v>
      </c>
      <c r="K50" s="37">
        <v>0</v>
      </c>
      <c r="L50" s="37">
        <v>0</v>
      </c>
      <c r="M50" s="30" t="str">
        <f t="shared" si="5"/>
        <v>0,0%</v>
      </c>
      <c r="N50" s="46">
        <v>0</v>
      </c>
      <c r="O50" s="45">
        <v>0</v>
      </c>
    </row>
    <row r="51" spans="1:15" x14ac:dyDescent="0.25">
      <c r="A51" s="36" t="s">
        <v>6</v>
      </c>
      <c r="B51" s="36" t="s">
        <v>8</v>
      </c>
      <c r="C51" s="37">
        <v>6262</v>
      </c>
      <c r="D51" s="29" t="str">
        <f t="shared" si="4"/>
        <v>307 P.S. HIJOS DEL ALMIRANTE GRAU</v>
      </c>
      <c r="E51" s="37">
        <v>1</v>
      </c>
      <c r="F51" s="37">
        <v>0</v>
      </c>
      <c r="G51" s="37">
        <v>1</v>
      </c>
      <c r="H51" s="37">
        <v>1</v>
      </c>
      <c r="I51" s="37">
        <v>0</v>
      </c>
      <c r="J51" s="45">
        <v>0</v>
      </c>
      <c r="K51" s="37">
        <v>0</v>
      </c>
      <c r="L51" s="37">
        <v>0</v>
      </c>
      <c r="M51" s="30" t="str">
        <f t="shared" si="5"/>
        <v>0,0%</v>
      </c>
      <c r="N51" s="46">
        <v>0</v>
      </c>
      <c r="O51" s="45">
        <v>0</v>
      </c>
    </row>
    <row r="52" spans="1:15" x14ac:dyDescent="0.25">
      <c r="A52" s="36" t="s">
        <v>6</v>
      </c>
      <c r="B52" s="36" t="s">
        <v>8</v>
      </c>
      <c r="C52" s="37">
        <v>6268</v>
      </c>
      <c r="D52" s="29" t="str">
        <f t="shared" si="4"/>
        <v>308 P.S. DEFENSORES DE LA PATRIA</v>
      </c>
      <c r="E52" s="37">
        <v>1</v>
      </c>
      <c r="F52" s="37">
        <v>1</v>
      </c>
      <c r="G52" s="37">
        <v>1</v>
      </c>
      <c r="H52" s="37">
        <v>1</v>
      </c>
      <c r="I52" s="37">
        <v>0</v>
      </c>
      <c r="J52" s="45">
        <v>0</v>
      </c>
      <c r="K52" s="37">
        <v>1259</v>
      </c>
      <c r="L52" s="37">
        <v>1260</v>
      </c>
      <c r="M52" s="30">
        <f t="shared" si="5"/>
        <v>0.99920634920634921</v>
      </c>
      <c r="N52" s="41">
        <v>1</v>
      </c>
      <c r="O52" s="45">
        <v>0</v>
      </c>
    </row>
    <row r="53" spans="1:15" x14ac:dyDescent="0.25">
      <c r="A53" s="36" t="s">
        <v>6</v>
      </c>
      <c r="B53" s="36" t="s">
        <v>8</v>
      </c>
      <c r="C53" s="37">
        <v>6255</v>
      </c>
      <c r="D53" s="29" t="str">
        <f t="shared" si="4"/>
        <v>309 P.S. VENTANILLA ALTA</v>
      </c>
      <c r="E53" s="37">
        <v>1</v>
      </c>
      <c r="F53" s="37">
        <v>0</v>
      </c>
      <c r="G53" s="37">
        <v>3</v>
      </c>
      <c r="H53" s="37">
        <v>1</v>
      </c>
      <c r="I53" s="37">
        <v>0</v>
      </c>
      <c r="J53" s="45">
        <v>0</v>
      </c>
      <c r="K53" s="37">
        <v>0</v>
      </c>
      <c r="L53" s="37">
        <v>0</v>
      </c>
      <c r="M53" s="30" t="str">
        <f t="shared" si="5"/>
        <v>0,0%</v>
      </c>
      <c r="N53" s="46">
        <v>0</v>
      </c>
      <c r="O53" s="45">
        <v>0</v>
      </c>
    </row>
    <row r="54" spans="1:15" x14ac:dyDescent="0.25">
      <c r="A54" s="36" t="s">
        <v>6</v>
      </c>
      <c r="B54" s="36" t="s">
        <v>8</v>
      </c>
      <c r="C54" s="37">
        <v>6256</v>
      </c>
      <c r="D54" s="29" t="str">
        <f t="shared" si="4"/>
        <v>310 C.S. VILLA LOS REYES</v>
      </c>
      <c r="E54" s="37">
        <v>1</v>
      </c>
      <c r="F54" s="37">
        <v>1</v>
      </c>
      <c r="G54" s="37">
        <v>7</v>
      </c>
      <c r="H54" s="37">
        <v>1</v>
      </c>
      <c r="I54" s="37">
        <v>0</v>
      </c>
      <c r="J54" s="45">
        <v>0</v>
      </c>
      <c r="K54" s="37">
        <v>2314</v>
      </c>
      <c r="L54" s="37">
        <v>2318</v>
      </c>
      <c r="M54" s="30">
        <f t="shared" si="5"/>
        <v>0.99827437446074196</v>
      </c>
      <c r="N54" s="41">
        <v>1</v>
      </c>
      <c r="O54" s="45">
        <v>0</v>
      </c>
    </row>
    <row r="55" spans="1:15" x14ac:dyDescent="0.25">
      <c r="A55" s="36" t="s">
        <v>6</v>
      </c>
      <c r="B55" s="36" t="s">
        <v>8</v>
      </c>
      <c r="C55" s="37">
        <v>6261</v>
      </c>
      <c r="D55" s="29" t="str">
        <f t="shared" si="4"/>
        <v>311 C.S. LUIS FELIPE DE LAS CASAS</v>
      </c>
      <c r="E55" s="37">
        <v>1</v>
      </c>
      <c r="F55" s="37">
        <v>0</v>
      </c>
      <c r="G55" s="37">
        <v>2</v>
      </c>
      <c r="H55" s="37">
        <v>1</v>
      </c>
      <c r="I55" s="37">
        <v>0</v>
      </c>
      <c r="J55" s="45">
        <v>0</v>
      </c>
      <c r="K55" s="37">
        <v>0</v>
      </c>
      <c r="L55" s="37">
        <v>0</v>
      </c>
      <c r="M55" s="30" t="str">
        <f t="shared" si="5"/>
        <v>0,0%</v>
      </c>
      <c r="N55" s="46">
        <v>0</v>
      </c>
      <c r="O55" s="45">
        <v>0</v>
      </c>
    </row>
    <row r="56" spans="1:15" x14ac:dyDescent="0.25">
      <c r="A56" s="36" t="s">
        <v>6</v>
      </c>
      <c r="B56" s="36" t="s">
        <v>8</v>
      </c>
      <c r="C56" s="37">
        <v>6260</v>
      </c>
      <c r="D56" s="29" t="str">
        <f t="shared" si="4"/>
        <v>312 P.S. MI PERU</v>
      </c>
      <c r="E56" s="37">
        <v>1</v>
      </c>
      <c r="F56" s="37">
        <v>1</v>
      </c>
      <c r="G56" s="37">
        <v>4</v>
      </c>
      <c r="H56" s="37">
        <v>1</v>
      </c>
      <c r="I56" s="37">
        <v>0</v>
      </c>
      <c r="J56" s="45">
        <v>0</v>
      </c>
      <c r="K56" s="37">
        <v>1064</v>
      </c>
      <c r="L56" s="37">
        <v>1065</v>
      </c>
      <c r="M56" s="30">
        <f t="shared" si="5"/>
        <v>0.99906103286384973</v>
      </c>
      <c r="N56" s="41">
        <v>1</v>
      </c>
      <c r="O56" s="45">
        <v>0</v>
      </c>
    </row>
    <row r="57" spans="1:15" x14ac:dyDescent="0.25">
      <c r="A57" s="36" t="s">
        <v>6</v>
      </c>
      <c r="B57" s="36" t="s">
        <v>8</v>
      </c>
      <c r="C57" s="37">
        <v>6238</v>
      </c>
      <c r="D57" s="29" t="str">
        <f t="shared" si="4"/>
        <v>313 C.S. MARQUEZ</v>
      </c>
      <c r="E57" s="37">
        <v>1</v>
      </c>
      <c r="F57" s="37">
        <v>1</v>
      </c>
      <c r="G57" s="37">
        <v>14</v>
      </c>
      <c r="H57" s="37">
        <v>1</v>
      </c>
      <c r="I57" s="37">
        <v>0</v>
      </c>
      <c r="J57" s="45">
        <v>0</v>
      </c>
      <c r="K57" s="37">
        <v>988</v>
      </c>
      <c r="L57" s="37">
        <v>992</v>
      </c>
      <c r="M57" s="30">
        <f t="shared" si="5"/>
        <v>0.99596774193548387</v>
      </c>
      <c r="N57" s="41">
        <v>1</v>
      </c>
      <c r="O57" s="45">
        <v>0</v>
      </c>
    </row>
    <row r="58" spans="1:15" x14ac:dyDescent="0.25">
      <c r="A58" s="36" t="s">
        <v>6</v>
      </c>
      <c r="B58" s="36" t="s">
        <v>8</v>
      </c>
      <c r="C58" s="37">
        <v>6259</v>
      </c>
      <c r="D58" s="29" t="str">
        <f t="shared" si="4"/>
        <v>314 P.S. VENTANILLA ESTE</v>
      </c>
      <c r="E58" s="37">
        <v>1</v>
      </c>
      <c r="F58" s="37">
        <v>0</v>
      </c>
      <c r="G58" s="37">
        <v>3</v>
      </c>
      <c r="H58" s="37">
        <v>1</v>
      </c>
      <c r="I58" s="37">
        <v>0</v>
      </c>
      <c r="J58" s="45">
        <v>0</v>
      </c>
      <c r="K58" s="37">
        <v>0</v>
      </c>
      <c r="L58" s="37">
        <v>0</v>
      </c>
      <c r="M58" s="30" t="str">
        <f t="shared" si="5"/>
        <v>0,0%</v>
      </c>
      <c r="N58" s="46">
        <v>0</v>
      </c>
      <c r="O58" s="45">
        <v>0</v>
      </c>
    </row>
    <row r="59" spans="1:15" x14ac:dyDescent="0.25">
      <c r="A59" s="36" t="s">
        <v>6</v>
      </c>
      <c r="B59" s="36" t="s">
        <v>8</v>
      </c>
      <c r="C59" s="37">
        <v>6258</v>
      </c>
      <c r="D59" s="29" t="str">
        <f t="shared" si="4"/>
        <v>315 C.S. VENTANILLA BAJA</v>
      </c>
      <c r="E59" s="37">
        <v>1</v>
      </c>
      <c r="F59" s="37">
        <v>0</v>
      </c>
      <c r="G59" s="37">
        <v>1</v>
      </c>
      <c r="H59" s="37">
        <v>1</v>
      </c>
      <c r="I59" s="37">
        <v>0</v>
      </c>
      <c r="J59" s="45">
        <v>0</v>
      </c>
      <c r="K59" s="37">
        <v>0</v>
      </c>
      <c r="L59" s="37">
        <v>0</v>
      </c>
      <c r="M59" s="30" t="str">
        <f t="shared" si="5"/>
        <v>0,0%</v>
      </c>
      <c r="N59" s="46">
        <v>0</v>
      </c>
      <c r="O59" s="45">
        <v>0</v>
      </c>
    </row>
    <row r="62" spans="1:15" ht="15" customHeight="1" x14ac:dyDescent="0.25">
      <c r="B62" s="78" t="s">
        <v>96</v>
      </c>
      <c r="C62" s="78"/>
      <c r="D62" s="78"/>
      <c r="E62" s="78"/>
      <c r="F62" s="78"/>
      <c r="G62" s="78"/>
      <c r="H62" s="78"/>
      <c r="I62" s="78"/>
      <c r="J62" s="78"/>
      <c r="K62" s="31"/>
      <c r="L62" s="31"/>
      <c r="M62" s="31"/>
      <c r="N62" s="31"/>
    </row>
    <row r="63" spans="1:15" ht="15" customHeight="1" x14ac:dyDescent="0.25">
      <c r="B63" s="78"/>
      <c r="C63" s="78"/>
      <c r="D63" s="78"/>
      <c r="E63" s="78"/>
      <c r="F63" s="78"/>
      <c r="G63" s="78"/>
      <c r="H63" s="78"/>
      <c r="I63" s="78"/>
      <c r="J63" s="78"/>
      <c r="K63" s="31"/>
      <c r="L63" s="31"/>
      <c r="M63" s="31"/>
      <c r="N63" s="31"/>
    </row>
  </sheetData>
  <sortState ref="A87:O129">
    <sortCondition ref="D87"/>
  </sortState>
  <mergeCells count="5">
    <mergeCell ref="A3:J3"/>
    <mergeCell ref="A4:J4"/>
    <mergeCell ref="E15:J15"/>
    <mergeCell ref="K15:N15"/>
    <mergeCell ref="B62:J6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workbookViewId="0">
      <selection sqref="A1:B53"/>
    </sheetView>
  </sheetViews>
  <sheetFormatPr baseColWidth="10" defaultRowHeight="15" x14ac:dyDescent="0.25"/>
  <sheetData>
    <row r="1" spans="1:2" x14ac:dyDescent="0.25">
      <c r="A1" s="21">
        <v>6220</v>
      </c>
      <c r="B1" s="22" t="s">
        <v>36</v>
      </c>
    </row>
    <row r="2" spans="1:2" x14ac:dyDescent="0.25">
      <c r="A2" s="21">
        <v>6221</v>
      </c>
      <c r="B2" s="22" t="s">
        <v>35</v>
      </c>
    </row>
    <row r="3" spans="1:2" x14ac:dyDescent="0.25">
      <c r="A3" s="24">
        <v>6226</v>
      </c>
      <c r="B3" s="23" t="s">
        <v>37</v>
      </c>
    </row>
    <row r="4" spans="1:2" x14ac:dyDescent="0.25">
      <c r="A4" s="24">
        <v>6227</v>
      </c>
      <c r="B4" s="23" t="s">
        <v>38</v>
      </c>
    </row>
    <row r="5" spans="1:2" x14ac:dyDescent="0.25">
      <c r="A5" s="24">
        <v>6225</v>
      </c>
      <c r="B5" s="23" t="s">
        <v>82</v>
      </c>
    </row>
    <row r="6" spans="1:2" x14ac:dyDescent="0.25">
      <c r="A6" s="21">
        <v>6223</v>
      </c>
      <c r="B6" s="25" t="s">
        <v>39</v>
      </c>
    </row>
    <row r="7" spans="1:2" x14ac:dyDescent="0.25">
      <c r="A7" s="21">
        <v>6222</v>
      </c>
      <c r="B7" s="25" t="s">
        <v>40</v>
      </c>
    </row>
    <row r="8" spans="1:2" x14ac:dyDescent="0.25">
      <c r="A8" s="24">
        <v>6224</v>
      </c>
      <c r="B8" s="23" t="s">
        <v>41</v>
      </c>
    </row>
    <row r="9" spans="1:2" x14ac:dyDescent="0.25">
      <c r="A9" s="26">
        <v>25474</v>
      </c>
      <c r="B9" s="27" t="s">
        <v>42</v>
      </c>
    </row>
    <row r="10" spans="1:2" x14ac:dyDescent="0.25">
      <c r="A10" s="21">
        <v>6235</v>
      </c>
      <c r="B10" s="22" t="s">
        <v>43</v>
      </c>
    </row>
    <row r="11" spans="1:2" x14ac:dyDescent="0.25">
      <c r="A11" s="21">
        <v>6234</v>
      </c>
      <c r="B11" s="22" t="s">
        <v>44</v>
      </c>
    </row>
    <row r="12" spans="1:2" x14ac:dyDescent="0.25">
      <c r="A12" s="21">
        <v>6228</v>
      </c>
      <c r="B12" s="22" t="s">
        <v>45</v>
      </c>
    </row>
    <row r="13" spans="1:2" x14ac:dyDescent="0.25">
      <c r="A13" s="21">
        <v>6231</v>
      </c>
      <c r="B13" s="22" t="s">
        <v>46</v>
      </c>
    </row>
    <row r="14" spans="1:2" x14ac:dyDescent="0.25">
      <c r="A14" s="21">
        <v>6230</v>
      </c>
      <c r="B14" s="22" t="s">
        <v>47</v>
      </c>
    </row>
    <row r="15" spans="1:2" x14ac:dyDescent="0.25">
      <c r="A15" s="21">
        <v>6233</v>
      </c>
      <c r="B15" s="22" t="s">
        <v>48</v>
      </c>
    </row>
    <row r="16" spans="1:2" x14ac:dyDescent="0.25">
      <c r="A16" s="24">
        <v>20823</v>
      </c>
      <c r="B16" s="23" t="s">
        <v>83</v>
      </c>
    </row>
    <row r="17" spans="1:2" x14ac:dyDescent="0.25">
      <c r="A17" s="18"/>
      <c r="B17" s="5" t="s">
        <v>16</v>
      </c>
    </row>
    <row r="18" spans="1:2" x14ac:dyDescent="0.25">
      <c r="A18" s="28">
        <v>6243</v>
      </c>
      <c r="B18" s="27" t="s">
        <v>52</v>
      </c>
    </row>
    <row r="19" spans="1:2" x14ac:dyDescent="0.25">
      <c r="A19" s="28">
        <v>6244</v>
      </c>
      <c r="B19" s="27" t="s">
        <v>50</v>
      </c>
    </row>
    <row r="20" spans="1:2" x14ac:dyDescent="0.25">
      <c r="A20" s="28">
        <v>6768</v>
      </c>
      <c r="B20" s="27" t="s">
        <v>51</v>
      </c>
    </row>
    <row r="21" spans="1:2" x14ac:dyDescent="0.25">
      <c r="A21" s="20">
        <v>6239</v>
      </c>
      <c r="B21" s="19" t="s">
        <v>53</v>
      </c>
    </row>
    <row r="22" spans="1:2" x14ac:dyDescent="0.25">
      <c r="A22" s="20">
        <v>6240</v>
      </c>
      <c r="B22" s="19" t="s">
        <v>54</v>
      </c>
    </row>
    <row r="23" spans="1:2" x14ac:dyDescent="0.25">
      <c r="A23" s="28">
        <v>6245</v>
      </c>
      <c r="B23" s="27" t="s">
        <v>55</v>
      </c>
    </row>
    <row r="24" spans="1:2" x14ac:dyDescent="0.25">
      <c r="A24" s="20">
        <v>6246</v>
      </c>
      <c r="B24" s="19" t="s">
        <v>56</v>
      </c>
    </row>
    <row r="25" spans="1:2" x14ac:dyDescent="0.25">
      <c r="A25" s="28">
        <v>6241</v>
      </c>
      <c r="B25" s="27" t="s">
        <v>57</v>
      </c>
    </row>
    <row r="26" spans="1:2" x14ac:dyDescent="0.25">
      <c r="A26" s="20">
        <v>6242</v>
      </c>
      <c r="B26" s="19" t="s">
        <v>58</v>
      </c>
    </row>
    <row r="27" spans="1:2" x14ac:dyDescent="0.25">
      <c r="A27" s="20">
        <v>6248</v>
      </c>
      <c r="B27" s="19" t="s">
        <v>59</v>
      </c>
    </row>
    <row r="28" spans="1:2" x14ac:dyDescent="0.25">
      <c r="A28" s="20">
        <v>6249</v>
      </c>
      <c r="B28" s="19" t="s">
        <v>60</v>
      </c>
    </row>
    <row r="29" spans="1:2" x14ac:dyDescent="0.25">
      <c r="A29" s="20">
        <v>6250</v>
      </c>
      <c r="B29" s="19" t="s">
        <v>61</v>
      </c>
    </row>
    <row r="30" spans="1:2" x14ac:dyDescent="0.25">
      <c r="A30" s="20">
        <v>6253</v>
      </c>
      <c r="B30" s="19" t="s">
        <v>62</v>
      </c>
    </row>
    <row r="31" spans="1:2" x14ac:dyDescent="0.25">
      <c r="A31" s="20">
        <v>6252</v>
      </c>
      <c r="B31" s="19" t="s">
        <v>63</v>
      </c>
    </row>
    <row r="32" spans="1:2" x14ac:dyDescent="0.25">
      <c r="A32" s="24">
        <v>6251</v>
      </c>
      <c r="B32" s="23" t="s">
        <v>49</v>
      </c>
    </row>
    <row r="33" spans="1:2" x14ac:dyDescent="0.25">
      <c r="A33" s="24">
        <v>26983</v>
      </c>
      <c r="B33" s="23" t="s">
        <v>84</v>
      </c>
    </row>
    <row r="34" spans="1:2" x14ac:dyDescent="0.25">
      <c r="A34" s="24">
        <v>29132</v>
      </c>
      <c r="B34" s="23" t="s">
        <v>85</v>
      </c>
    </row>
    <row r="35" spans="1:2" x14ac:dyDescent="0.25">
      <c r="A35" s="24">
        <v>31271</v>
      </c>
      <c r="B35" s="23" t="s">
        <v>86</v>
      </c>
    </row>
    <row r="36" spans="1:2" x14ac:dyDescent="0.25">
      <c r="A36" s="18"/>
      <c r="B36" s="5" t="s">
        <v>17</v>
      </c>
    </row>
    <row r="37" spans="1:2" x14ac:dyDescent="0.25">
      <c r="A37" s="28">
        <v>7314</v>
      </c>
      <c r="B37" s="27" t="s">
        <v>64</v>
      </c>
    </row>
    <row r="38" spans="1:2" x14ac:dyDescent="0.25">
      <c r="A38" s="20">
        <v>6266</v>
      </c>
      <c r="B38" s="19" t="s">
        <v>65</v>
      </c>
    </row>
    <row r="39" spans="1:2" x14ac:dyDescent="0.25">
      <c r="A39" s="20">
        <v>6264</v>
      </c>
      <c r="B39" s="19" t="s">
        <v>66</v>
      </c>
    </row>
    <row r="40" spans="1:2" x14ac:dyDescent="0.25">
      <c r="A40" s="20">
        <v>6267</v>
      </c>
      <c r="B40" s="19" t="s">
        <v>67</v>
      </c>
    </row>
    <row r="41" spans="1:2" x14ac:dyDescent="0.25">
      <c r="A41" s="20">
        <v>6263</v>
      </c>
      <c r="B41" s="19" t="s">
        <v>68</v>
      </c>
    </row>
    <row r="42" spans="1:2" x14ac:dyDescent="0.25">
      <c r="A42" s="20">
        <v>6257</v>
      </c>
      <c r="B42" s="19" t="s">
        <v>78</v>
      </c>
    </row>
    <row r="43" spans="1:2" x14ac:dyDescent="0.25">
      <c r="A43" s="20">
        <v>6262</v>
      </c>
      <c r="B43" s="19" t="s">
        <v>69</v>
      </c>
    </row>
    <row r="44" spans="1:2" x14ac:dyDescent="0.25">
      <c r="A44" s="20">
        <v>6268</v>
      </c>
      <c r="B44" s="19" t="s">
        <v>70</v>
      </c>
    </row>
    <row r="45" spans="1:2" x14ac:dyDescent="0.25">
      <c r="A45" s="20">
        <v>6255</v>
      </c>
      <c r="B45" s="19" t="s">
        <v>71</v>
      </c>
    </row>
    <row r="46" spans="1:2" x14ac:dyDescent="0.25">
      <c r="A46" s="20">
        <v>6256</v>
      </c>
      <c r="B46" s="19" t="s">
        <v>72</v>
      </c>
    </row>
    <row r="47" spans="1:2" x14ac:dyDescent="0.25">
      <c r="A47" s="20">
        <v>6261</v>
      </c>
      <c r="B47" s="19" t="s">
        <v>73</v>
      </c>
    </row>
    <row r="48" spans="1:2" x14ac:dyDescent="0.25">
      <c r="A48" s="20">
        <v>6260</v>
      </c>
      <c r="B48" s="19" t="s">
        <v>74</v>
      </c>
    </row>
    <row r="49" spans="1:2" x14ac:dyDescent="0.25">
      <c r="A49" s="28">
        <v>6238</v>
      </c>
      <c r="B49" s="27" t="s">
        <v>75</v>
      </c>
    </row>
    <row r="50" spans="1:2" x14ac:dyDescent="0.25">
      <c r="A50" s="20">
        <v>6259</v>
      </c>
      <c r="B50" s="19" t="s">
        <v>76</v>
      </c>
    </row>
    <row r="51" spans="1:2" x14ac:dyDescent="0.25">
      <c r="A51" s="20">
        <v>6258</v>
      </c>
      <c r="B51" s="19" t="s">
        <v>77</v>
      </c>
    </row>
    <row r="52" spans="1:2" x14ac:dyDescent="0.25">
      <c r="A52" s="24">
        <v>29381</v>
      </c>
      <c r="B52" s="23" t="s">
        <v>87</v>
      </c>
    </row>
    <row r="53" spans="1:2" x14ac:dyDescent="0.25">
      <c r="A53" s="24">
        <v>32158</v>
      </c>
      <c r="B53" s="2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5" workbookViewId="0">
      <selection activeCell="E12" sqref="E12"/>
    </sheetView>
  </sheetViews>
  <sheetFormatPr baseColWidth="10" defaultRowHeight="15" x14ac:dyDescent="0.25"/>
  <cols>
    <col min="2" max="2" width="11.5703125" style="2" bestFit="1" customWidth="1"/>
    <col min="3" max="3" width="36.42578125" bestFit="1" customWidth="1"/>
    <col min="4" max="5" width="11.5703125" style="2" bestFit="1" customWidth="1"/>
    <col min="6" max="6" width="18.7109375" style="2" customWidth="1"/>
  </cols>
  <sheetData>
    <row r="1" spans="1:6" ht="72" customHeight="1" x14ac:dyDescent="0.25">
      <c r="A1" s="79" t="s">
        <v>34</v>
      </c>
      <c r="B1" s="79"/>
      <c r="C1" s="79"/>
      <c r="D1" s="79"/>
      <c r="E1" s="79"/>
      <c r="F1" s="79"/>
    </row>
    <row r="2" spans="1:6" s="68" customFormat="1" ht="30" x14ac:dyDescent="0.25">
      <c r="A2" s="65" t="s">
        <v>0</v>
      </c>
      <c r="B2" s="66" t="s">
        <v>30</v>
      </c>
      <c r="C2" s="66" t="s">
        <v>31</v>
      </c>
      <c r="D2" s="66" t="s">
        <v>32</v>
      </c>
      <c r="E2" s="66" t="s">
        <v>33</v>
      </c>
      <c r="F2" s="67" t="s">
        <v>104</v>
      </c>
    </row>
    <row r="3" spans="1:6" x14ac:dyDescent="0.25">
      <c r="A3" s="69" t="s">
        <v>6</v>
      </c>
      <c r="B3" s="70">
        <v>6768</v>
      </c>
      <c r="C3" s="43" t="s">
        <v>51</v>
      </c>
      <c r="D3" s="70">
        <v>2277</v>
      </c>
      <c r="E3" s="70">
        <v>2234</v>
      </c>
      <c r="F3" s="71">
        <v>0.98111550285463334</v>
      </c>
    </row>
    <row r="4" spans="1:6" x14ac:dyDescent="0.25">
      <c r="A4" s="69" t="s">
        <v>6</v>
      </c>
      <c r="B4" s="70">
        <v>6241</v>
      </c>
      <c r="C4" s="43" t="s">
        <v>57</v>
      </c>
      <c r="D4" s="70">
        <v>2891</v>
      </c>
      <c r="E4" s="70">
        <v>2826</v>
      </c>
      <c r="F4" s="71">
        <v>0.97751643030093394</v>
      </c>
    </row>
    <row r="5" spans="1:6" x14ac:dyDescent="0.25">
      <c r="A5" s="69" t="s">
        <v>6</v>
      </c>
      <c r="B5" s="70">
        <v>6244</v>
      </c>
      <c r="C5" s="43" t="s">
        <v>50</v>
      </c>
      <c r="D5" s="70">
        <v>2373</v>
      </c>
      <c r="E5" s="70">
        <v>2293</v>
      </c>
      <c r="F5" s="71">
        <v>0.96628739991571855</v>
      </c>
    </row>
    <row r="6" spans="1:6" x14ac:dyDescent="0.25">
      <c r="A6" s="69" t="s">
        <v>6</v>
      </c>
      <c r="B6" s="70">
        <v>6246</v>
      </c>
      <c r="C6" s="43" t="s">
        <v>56</v>
      </c>
      <c r="D6" s="70">
        <v>3548</v>
      </c>
      <c r="E6" s="70">
        <v>3401</v>
      </c>
      <c r="F6" s="71">
        <v>0.95856820744081173</v>
      </c>
    </row>
    <row r="7" spans="1:6" x14ac:dyDescent="0.25">
      <c r="A7" s="69" t="s">
        <v>6</v>
      </c>
      <c r="B7" s="70">
        <v>6252</v>
      </c>
      <c r="C7" s="43" t="s">
        <v>63</v>
      </c>
      <c r="D7" s="70">
        <v>3512</v>
      </c>
      <c r="E7" s="70">
        <v>3337</v>
      </c>
      <c r="F7" s="71">
        <v>0.9501708428246014</v>
      </c>
    </row>
    <row r="8" spans="1:6" x14ac:dyDescent="0.25">
      <c r="A8" s="69" t="s">
        <v>6</v>
      </c>
      <c r="B8" s="70">
        <v>6253</v>
      </c>
      <c r="C8" s="43" t="s">
        <v>62</v>
      </c>
      <c r="D8" s="70">
        <v>1429</v>
      </c>
      <c r="E8" s="70">
        <v>1351</v>
      </c>
      <c r="F8" s="71">
        <v>0.94541637508747378</v>
      </c>
    </row>
    <row r="9" spans="1:6" x14ac:dyDescent="0.25">
      <c r="A9" s="63" t="s">
        <v>6</v>
      </c>
      <c r="B9" s="51">
        <v>6245</v>
      </c>
      <c r="C9" s="52" t="s">
        <v>55</v>
      </c>
      <c r="D9" s="51">
        <v>3456</v>
      </c>
      <c r="E9" s="51">
        <v>3106</v>
      </c>
      <c r="F9" s="64">
        <v>0.89872685185185186</v>
      </c>
    </row>
    <row r="10" spans="1:6" x14ac:dyDescent="0.25">
      <c r="A10" s="63" t="s">
        <v>6</v>
      </c>
      <c r="B10" s="51">
        <v>6243</v>
      </c>
      <c r="C10" s="52" t="s">
        <v>52</v>
      </c>
      <c r="D10" s="51">
        <v>2284</v>
      </c>
      <c r="E10" s="51">
        <v>2050</v>
      </c>
      <c r="F10" s="64">
        <v>0.89754816112084068</v>
      </c>
    </row>
    <row r="11" spans="1:6" x14ac:dyDescent="0.25">
      <c r="A11" s="63" t="s">
        <v>6</v>
      </c>
      <c r="B11" s="51">
        <v>6222</v>
      </c>
      <c r="C11" s="52" t="s">
        <v>40</v>
      </c>
      <c r="D11" s="51">
        <v>2170</v>
      </c>
      <c r="E11" s="51">
        <v>1880</v>
      </c>
      <c r="F11" s="64">
        <v>0.86635944700460832</v>
      </c>
    </row>
    <row r="12" spans="1:6" x14ac:dyDescent="0.25">
      <c r="A12" s="63" t="s">
        <v>6</v>
      </c>
      <c r="B12" s="51">
        <v>25474</v>
      </c>
      <c r="C12" s="52" t="s">
        <v>42</v>
      </c>
      <c r="D12" s="51">
        <v>3170</v>
      </c>
      <c r="E12" s="51">
        <v>2728</v>
      </c>
      <c r="F12" s="64">
        <v>0.86056782334384863</v>
      </c>
    </row>
    <row r="13" spans="1:6" x14ac:dyDescent="0.25">
      <c r="A13" s="63" t="s">
        <v>6</v>
      </c>
      <c r="B13" s="51">
        <v>6234</v>
      </c>
      <c r="C13" s="52" t="s">
        <v>44</v>
      </c>
      <c r="D13" s="51">
        <v>1430</v>
      </c>
      <c r="E13" s="51">
        <v>1205</v>
      </c>
      <c r="F13" s="64">
        <v>0.84265734265734271</v>
      </c>
    </row>
    <row r="14" spans="1:6" x14ac:dyDescent="0.25">
      <c r="A14" s="63" t="s">
        <v>6</v>
      </c>
      <c r="B14" s="51">
        <v>6233</v>
      </c>
      <c r="C14" s="52" t="s">
        <v>48</v>
      </c>
      <c r="D14" s="51">
        <v>1265</v>
      </c>
      <c r="E14" s="51">
        <v>1061</v>
      </c>
      <c r="F14" s="64">
        <v>0.83873517786561269</v>
      </c>
    </row>
    <row r="15" spans="1:6" x14ac:dyDescent="0.25">
      <c r="A15" s="63" t="s">
        <v>6</v>
      </c>
      <c r="B15" s="51">
        <v>6268</v>
      </c>
      <c r="C15" s="52" t="s">
        <v>70</v>
      </c>
      <c r="D15" s="51">
        <v>1546</v>
      </c>
      <c r="E15" s="51">
        <v>1260</v>
      </c>
      <c r="F15" s="64">
        <v>0.81500646830530399</v>
      </c>
    </row>
    <row r="16" spans="1:6" x14ac:dyDescent="0.25">
      <c r="A16" s="63" t="s">
        <v>6</v>
      </c>
      <c r="B16" s="51">
        <v>6260</v>
      </c>
      <c r="C16" s="52" t="s">
        <v>74</v>
      </c>
      <c r="D16" s="51">
        <v>1427</v>
      </c>
      <c r="E16" s="51">
        <v>1065</v>
      </c>
      <c r="F16" s="64">
        <v>0.74632095304835322</v>
      </c>
    </row>
    <row r="17" spans="1:6" x14ac:dyDescent="0.25">
      <c r="A17" s="63" t="s">
        <v>6</v>
      </c>
      <c r="B17" s="51">
        <v>7314</v>
      </c>
      <c r="C17" s="52" t="s">
        <v>64</v>
      </c>
      <c r="D17" s="51">
        <v>1314</v>
      </c>
      <c r="E17" s="51">
        <v>958</v>
      </c>
      <c r="F17" s="64">
        <v>0.72907153729071539</v>
      </c>
    </row>
    <row r="18" spans="1:6" x14ac:dyDescent="0.25">
      <c r="A18" s="63" t="s">
        <v>6</v>
      </c>
      <c r="B18" s="51">
        <v>6256</v>
      </c>
      <c r="C18" s="52" t="s">
        <v>72</v>
      </c>
      <c r="D18" s="51">
        <v>3214</v>
      </c>
      <c r="E18" s="51">
        <v>2318</v>
      </c>
      <c r="F18" s="64">
        <v>0.72121966397013071</v>
      </c>
    </row>
    <row r="19" spans="1:6" x14ac:dyDescent="0.25">
      <c r="A19" s="63" t="s">
        <v>6</v>
      </c>
      <c r="B19" s="51">
        <v>6230</v>
      </c>
      <c r="C19" s="52" t="s">
        <v>47</v>
      </c>
      <c r="D19" s="51">
        <v>678</v>
      </c>
      <c r="E19" s="51">
        <v>484</v>
      </c>
      <c r="F19" s="64">
        <v>0.71386430678466073</v>
      </c>
    </row>
    <row r="20" spans="1:6" x14ac:dyDescent="0.25">
      <c r="A20" s="63" t="s">
        <v>6</v>
      </c>
      <c r="B20" s="51">
        <v>6266</v>
      </c>
      <c r="C20" s="52" t="s">
        <v>65</v>
      </c>
      <c r="D20" s="51">
        <v>2799</v>
      </c>
      <c r="E20" s="51">
        <v>1894</v>
      </c>
      <c r="F20" s="64">
        <v>0.67667023937120396</v>
      </c>
    </row>
    <row r="21" spans="1:6" x14ac:dyDescent="0.25">
      <c r="A21" s="63" t="s">
        <v>6</v>
      </c>
      <c r="B21" s="51">
        <v>6238</v>
      </c>
      <c r="C21" s="52" t="s">
        <v>75</v>
      </c>
      <c r="D21" s="51">
        <v>1714</v>
      </c>
      <c r="E21" s="51">
        <v>992</v>
      </c>
      <c r="F21" s="64">
        <v>0.5787631271878646</v>
      </c>
    </row>
    <row r="22" spans="1:6" x14ac:dyDescent="0.25">
      <c r="A22" s="63" t="s">
        <v>6</v>
      </c>
      <c r="B22" s="51">
        <v>6267</v>
      </c>
      <c r="C22" s="52" t="s">
        <v>67</v>
      </c>
      <c r="D22" s="51">
        <v>963</v>
      </c>
      <c r="E22" s="51">
        <v>497</v>
      </c>
      <c r="F22" s="64">
        <v>0.51609553478712356</v>
      </c>
    </row>
    <row r="23" spans="1:6" x14ac:dyDescent="0.25">
      <c r="A23" s="63" t="s">
        <v>6</v>
      </c>
      <c r="B23" s="51">
        <v>6228</v>
      </c>
      <c r="C23" s="52" t="s">
        <v>45</v>
      </c>
      <c r="D23" s="51">
        <v>23</v>
      </c>
      <c r="E23" s="51">
        <v>3</v>
      </c>
      <c r="F23" s="64">
        <v>0.13043478260869565</v>
      </c>
    </row>
    <row r="24" spans="1:6" x14ac:dyDescent="0.25">
      <c r="A24" s="57" t="s">
        <v>6</v>
      </c>
      <c r="B24" s="59">
        <v>6239</v>
      </c>
      <c r="C24" s="19" t="s">
        <v>53</v>
      </c>
      <c r="D24" s="59">
        <v>0</v>
      </c>
      <c r="E24" s="59">
        <v>0</v>
      </c>
      <c r="F24" s="61">
        <v>0</v>
      </c>
    </row>
    <row r="25" spans="1:6" x14ac:dyDescent="0.25">
      <c r="A25" s="57" t="s">
        <v>6</v>
      </c>
      <c r="B25" s="59">
        <v>6248</v>
      </c>
      <c r="C25" s="19" t="s">
        <v>59</v>
      </c>
      <c r="D25" s="59">
        <v>0</v>
      </c>
      <c r="E25" s="59">
        <v>0</v>
      </c>
      <c r="F25" s="61">
        <v>0</v>
      </c>
    </row>
    <row r="26" spans="1:6" x14ac:dyDescent="0.25">
      <c r="A26" s="57" t="s">
        <v>6</v>
      </c>
      <c r="B26" s="59">
        <v>6235</v>
      </c>
      <c r="C26" s="19" t="s">
        <v>43</v>
      </c>
      <c r="D26" s="59">
        <v>0</v>
      </c>
      <c r="E26" s="59">
        <v>0</v>
      </c>
      <c r="F26" s="61">
        <v>0</v>
      </c>
    </row>
    <row r="27" spans="1:6" x14ac:dyDescent="0.25">
      <c r="A27" s="57" t="s">
        <v>6</v>
      </c>
      <c r="B27" s="59">
        <v>6257</v>
      </c>
      <c r="C27" s="19" t="s">
        <v>78</v>
      </c>
      <c r="D27" s="59">
        <v>0</v>
      </c>
      <c r="E27" s="59">
        <v>0</v>
      </c>
      <c r="F27" s="61">
        <v>0</v>
      </c>
    </row>
    <row r="28" spans="1:6" x14ac:dyDescent="0.25">
      <c r="A28" s="57" t="s">
        <v>6</v>
      </c>
      <c r="B28" s="59">
        <v>6240</v>
      </c>
      <c r="C28" s="19" t="s">
        <v>54</v>
      </c>
      <c r="D28" s="59">
        <v>0</v>
      </c>
      <c r="E28" s="59">
        <v>0</v>
      </c>
      <c r="F28" s="61">
        <v>0</v>
      </c>
    </row>
    <row r="29" spans="1:6" x14ac:dyDescent="0.25">
      <c r="A29" s="57" t="s">
        <v>6</v>
      </c>
      <c r="B29" s="59">
        <v>6231</v>
      </c>
      <c r="C29" s="19" t="s">
        <v>46</v>
      </c>
      <c r="D29" s="59">
        <v>0</v>
      </c>
      <c r="E29" s="59">
        <v>0</v>
      </c>
      <c r="F29" s="61">
        <v>0</v>
      </c>
    </row>
    <row r="30" spans="1:6" x14ac:dyDescent="0.25">
      <c r="A30" s="57" t="s">
        <v>6</v>
      </c>
      <c r="B30" s="59">
        <v>6221</v>
      </c>
      <c r="C30" s="19" t="s">
        <v>35</v>
      </c>
      <c r="D30" s="59">
        <v>0</v>
      </c>
      <c r="E30" s="59">
        <v>0</v>
      </c>
      <c r="F30" s="61">
        <v>0</v>
      </c>
    </row>
    <row r="31" spans="1:6" x14ac:dyDescent="0.25">
      <c r="A31" s="57" t="s">
        <v>6</v>
      </c>
      <c r="B31" s="59">
        <v>6263</v>
      </c>
      <c r="C31" s="19" t="s">
        <v>68</v>
      </c>
      <c r="D31" s="59">
        <v>0</v>
      </c>
      <c r="E31" s="59">
        <v>0</v>
      </c>
      <c r="F31" s="61">
        <v>0</v>
      </c>
    </row>
    <row r="32" spans="1:6" x14ac:dyDescent="0.25">
      <c r="A32" s="57" t="s">
        <v>6</v>
      </c>
      <c r="B32" s="59">
        <v>6255</v>
      </c>
      <c r="C32" s="19" t="s">
        <v>71</v>
      </c>
      <c r="D32" s="59">
        <v>0</v>
      </c>
      <c r="E32" s="59">
        <v>0</v>
      </c>
      <c r="F32" s="61">
        <v>0</v>
      </c>
    </row>
    <row r="33" spans="1:6" x14ac:dyDescent="0.25">
      <c r="A33" s="57" t="s">
        <v>6</v>
      </c>
      <c r="B33" s="59">
        <v>6261</v>
      </c>
      <c r="C33" s="19" t="s">
        <v>73</v>
      </c>
      <c r="D33" s="59">
        <v>0</v>
      </c>
      <c r="E33" s="59">
        <v>0</v>
      </c>
      <c r="F33" s="61">
        <v>0</v>
      </c>
    </row>
    <row r="34" spans="1:6" x14ac:dyDescent="0.25">
      <c r="A34" s="57" t="s">
        <v>6</v>
      </c>
      <c r="B34" s="59">
        <v>6259</v>
      </c>
      <c r="C34" s="19" t="s">
        <v>76</v>
      </c>
      <c r="D34" s="59">
        <v>0</v>
      </c>
      <c r="E34" s="59">
        <v>0</v>
      </c>
      <c r="F34" s="61">
        <v>0</v>
      </c>
    </row>
    <row r="35" spans="1:6" x14ac:dyDescent="0.25">
      <c r="A35" s="57" t="s">
        <v>6</v>
      </c>
      <c r="B35" s="59">
        <v>6264</v>
      </c>
      <c r="C35" s="19" t="s">
        <v>66</v>
      </c>
      <c r="D35" s="59">
        <v>0</v>
      </c>
      <c r="E35" s="59">
        <v>0</v>
      </c>
      <c r="F35" s="61">
        <v>0</v>
      </c>
    </row>
    <row r="36" spans="1:6" x14ac:dyDescent="0.25">
      <c r="A36" s="57" t="s">
        <v>6</v>
      </c>
      <c r="B36" s="59">
        <v>6220</v>
      </c>
      <c r="C36" s="19" t="s">
        <v>36</v>
      </c>
      <c r="D36" s="59">
        <v>0</v>
      </c>
      <c r="E36" s="59">
        <v>0</v>
      </c>
      <c r="F36" s="61">
        <v>0</v>
      </c>
    </row>
    <row r="37" spans="1:6" x14ac:dyDescent="0.25">
      <c r="A37" s="57" t="s">
        <v>6</v>
      </c>
      <c r="B37" s="59">
        <v>6242</v>
      </c>
      <c r="C37" s="19" t="s">
        <v>58</v>
      </c>
      <c r="D37" s="59">
        <v>0</v>
      </c>
      <c r="E37" s="59">
        <v>0</v>
      </c>
      <c r="F37" s="61">
        <v>0</v>
      </c>
    </row>
    <row r="38" spans="1:6" x14ac:dyDescent="0.25">
      <c r="A38" s="57" t="s">
        <v>6</v>
      </c>
      <c r="B38" s="59">
        <v>6258</v>
      </c>
      <c r="C38" s="19" t="s">
        <v>77</v>
      </c>
      <c r="D38" s="59">
        <v>0</v>
      </c>
      <c r="E38" s="59">
        <v>0</v>
      </c>
      <c r="F38" s="61">
        <v>0</v>
      </c>
    </row>
    <row r="39" spans="1:6" x14ac:dyDescent="0.25">
      <c r="A39" s="57" t="s">
        <v>6</v>
      </c>
      <c r="B39" s="59">
        <v>6250</v>
      </c>
      <c r="C39" s="19" t="s">
        <v>61</v>
      </c>
      <c r="D39" s="59">
        <v>0</v>
      </c>
      <c r="E39" s="59">
        <v>0</v>
      </c>
      <c r="F39" s="61">
        <v>0</v>
      </c>
    </row>
    <row r="40" spans="1:6" x14ac:dyDescent="0.25">
      <c r="A40" s="57" t="s">
        <v>6</v>
      </c>
      <c r="B40" s="59">
        <v>6249</v>
      </c>
      <c r="C40" s="19" t="s">
        <v>60</v>
      </c>
      <c r="D40" s="59">
        <v>0</v>
      </c>
      <c r="E40" s="59">
        <v>0</v>
      </c>
      <c r="F40" s="61">
        <v>0</v>
      </c>
    </row>
    <row r="41" spans="1:6" x14ac:dyDescent="0.25">
      <c r="A41" s="57" t="s">
        <v>6</v>
      </c>
      <c r="B41" s="59">
        <v>6262</v>
      </c>
      <c r="C41" s="19" t="s">
        <v>69</v>
      </c>
      <c r="D41" s="59">
        <v>0</v>
      </c>
      <c r="E41" s="59">
        <v>0</v>
      </c>
      <c r="F41" s="61">
        <v>0</v>
      </c>
    </row>
    <row r="42" spans="1:6" x14ac:dyDescent="0.25">
      <c r="A42" s="58" t="s">
        <v>6</v>
      </c>
      <c r="B42" s="60">
        <v>6223</v>
      </c>
      <c r="C42" s="19" t="s">
        <v>39</v>
      </c>
      <c r="D42" s="60">
        <v>0</v>
      </c>
      <c r="E42" s="60">
        <v>0</v>
      </c>
      <c r="F42" s="62">
        <v>0</v>
      </c>
    </row>
  </sheetData>
  <mergeCells count="1">
    <mergeCell ref="A1:F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zoomScale="75" zoomScaleNormal="75" workbookViewId="0">
      <selection activeCell="E16" sqref="E16"/>
    </sheetView>
  </sheetViews>
  <sheetFormatPr baseColWidth="10" defaultRowHeight="15" x14ac:dyDescent="0.25"/>
  <cols>
    <col min="2" max="2" width="19" bestFit="1" customWidth="1"/>
    <col min="4" max="4" width="26.140625" bestFit="1" customWidth="1"/>
  </cols>
  <sheetData>
    <row r="1" spans="1:14" ht="28.5" x14ac:dyDescent="0.45">
      <c r="A1" s="80" t="s">
        <v>100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3" spans="1:14" s="32" customFormat="1" ht="54.75" customHeight="1" x14ac:dyDescent="0.25">
      <c r="A3" s="48" t="s">
        <v>0</v>
      </c>
      <c r="B3" s="49" t="s">
        <v>1</v>
      </c>
      <c r="C3" s="49" t="s">
        <v>30</v>
      </c>
      <c r="D3" s="49" t="s">
        <v>2</v>
      </c>
      <c r="E3" s="49" t="s">
        <v>97</v>
      </c>
      <c r="F3" s="49" t="s">
        <v>89</v>
      </c>
      <c r="G3" s="49" t="s">
        <v>90</v>
      </c>
      <c r="H3" s="49" t="s">
        <v>91</v>
      </c>
      <c r="I3" s="49" t="s">
        <v>98</v>
      </c>
      <c r="J3" s="49" t="s">
        <v>92</v>
      </c>
      <c r="K3" s="49" t="s">
        <v>93</v>
      </c>
      <c r="L3" s="49" t="s">
        <v>94</v>
      </c>
      <c r="M3" s="49" t="s">
        <v>95</v>
      </c>
      <c r="N3" s="50" t="s">
        <v>99</v>
      </c>
    </row>
    <row r="4" spans="1:14" x14ac:dyDescent="0.25">
      <c r="A4" s="53" t="s">
        <v>6</v>
      </c>
      <c r="B4" s="53" t="s">
        <v>9</v>
      </c>
      <c r="C4" s="53">
        <v>6220</v>
      </c>
      <c r="D4" s="34" t="s">
        <v>36</v>
      </c>
      <c r="E4" s="53">
        <v>1867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1366</v>
      </c>
      <c r="L4" s="53">
        <v>2160</v>
      </c>
      <c r="M4" s="53">
        <v>0</v>
      </c>
      <c r="N4" s="53">
        <v>0</v>
      </c>
    </row>
    <row r="5" spans="1:14" x14ac:dyDescent="0.25">
      <c r="A5" s="53" t="s">
        <v>6</v>
      </c>
      <c r="B5" s="53" t="s">
        <v>9</v>
      </c>
      <c r="C5" s="53">
        <v>6221</v>
      </c>
      <c r="D5" s="34" t="s">
        <v>35</v>
      </c>
      <c r="E5" s="53">
        <v>21772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799</v>
      </c>
      <c r="L5" s="53">
        <v>2457</v>
      </c>
      <c r="M5" s="53">
        <v>0</v>
      </c>
      <c r="N5" s="53">
        <v>0</v>
      </c>
    </row>
    <row r="6" spans="1:14" x14ac:dyDescent="0.25">
      <c r="A6" s="53" t="s">
        <v>6</v>
      </c>
      <c r="B6" s="53" t="s">
        <v>9</v>
      </c>
      <c r="C6" s="53">
        <v>6226</v>
      </c>
      <c r="D6" s="34" t="s">
        <v>37</v>
      </c>
      <c r="E6" s="53">
        <v>7150</v>
      </c>
      <c r="F6" s="53">
        <v>0</v>
      </c>
      <c r="G6" s="53">
        <v>0</v>
      </c>
      <c r="H6" s="53">
        <v>0</v>
      </c>
      <c r="I6" s="53">
        <v>0</v>
      </c>
      <c r="J6" s="53">
        <v>2</v>
      </c>
      <c r="K6" s="53">
        <v>332</v>
      </c>
      <c r="L6" s="53">
        <v>866</v>
      </c>
      <c r="M6" s="53">
        <v>0</v>
      </c>
      <c r="N6" s="53">
        <v>0</v>
      </c>
    </row>
    <row r="7" spans="1:14" x14ac:dyDescent="0.25">
      <c r="A7" s="53" t="s">
        <v>6</v>
      </c>
      <c r="B7" s="53" t="s">
        <v>9</v>
      </c>
      <c r="C7" s="53">
        <v>6227</v>
      </c>
      <c r="D7" s="34" t="s">
        <v>38</v>
      </c>
      <c r="E7" s="53">
        <v>9135</v>
      </c>
      <c r="F7" s="53">
        <v>4375</v>
      </c>
      <c r="G7" s="53">
        <v>2455</v>
      </c>
      <c r="H7" s="53">
        <v>0</v>
      </c>
      <c r="I7" s="53">
        <v>1982</v>
      </c>
      <c r="J7" s="53">
        <v>1300</v>
      </c>
      <c r="K7" s="53">
        <v>73</v>
      </c>
      <c r="L7" s="53">
        <v>1024</v>
      </c>
      <c r="M7" s="53">
        <v>749</v>
      </c>
      <c r="N7" s="53">
        <v>3</v>
      </c>
    </row>
    <row r="8" spans="1:14" x14ac:dyDescent="0.25">
      <c r="A8" s="53" t="s">
        <v>6</v>
      </c>
      <c r="B8" s="53" t="s">
        <v>9</v>
      </c>
      <c r="C8" s="53">
        <v>6225</v>
      </c>
      <c r="D8" s="34" t="s">
        <v>82</v>
      </c>
      <c r="E8" s="53">
        <v>13715</v>
      </c>
      <c r="F8" s="53">
        <v>501</v>
      </c>
      <c r="G8" s="53">
        <v>1436</v>
      </c>
      <c r="H8" s="53">
        <v>0</v>
      </c>
      <c r="I8" s="53">
        <v>1076</v>
      </c>
      <c r="J8" s="53">
        <v>479</v>
      </c>
      <c r="K8" s="53">
        <v>406</v>
      </c>
      <c r="L8" s="53">
        <v>1472</v>
      </c>
      <c r="M8" s="53">
        <v>422</v>
      </c>
      <c r="N8" s="53">
        <v>261</v>
      </c>
    </row>
    <row r="9" spans="1:14" x14ac:dyDescent="0.25">
      <c r="A9" s="53" t="s">
        <v>6</v>
      </c>
      <c r="B9" s="53" t="s">
        <v>9</v>
      </c>
      <c r="C9" s="53">
        <v>6223</v>
      </c>
      <c r="D9" s="34" t="s">
        <v>39</v>
      </c>
      <c r="E9" s="53">
        <v>17017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703</v>
      </c>
      <c r="L9" s="53">
        <v>4645</v>
      </c>
      <c r="M9" s="53">
        <v>0</v>
      </c>
      <c r="N9" s="53">
        <v>0</v>
      </c>
    </row>
    <row r="10" spans="1:14" x14ac:dyDescent="0.25">
      <c r="A10" s="53" t="s">
        <v>6</v>
      </c>
      <c r="B10" s="53" t="s">
        <v>9</v>
      </c>
      <c r="C10" s="53">
        <v>6222</v>
      </c>
      <c r="D10" s="34" t="s">
        <v>40</v>
      </c>
      <c r="E10" s="53">
        <v>24646</v>
      </c>
      <c r="F10" s="53">
        <v>1317</v>
      </c>
      <c r="G10" s="53">
        <v>2157</v>
      </c>
      <c r="H10" s="53">
        <v>0</v>
      </c>
      <c r="I10" s="53">
        <v>3099</v>
      </c>
      <c r="J10" s="53">
        <v>1953</v>
      </c>
      <c r="K10" s="53">
        <v>554</v>
      </c>
      <c r="L10" s="53">
        <v>2965</v>
      </c>
      <c r="M10" s="53">
        <v>514</v>
      </c>
      <c r="N10" s="53">
        <v>63</v>
      </c>
    </row>
    <row r="11" spans="1:14" x14ac:dyDescent="0.25">
      <c r="A11" s="53" t="s">
        <v>6</v>
      </c>
      <c r="B11" s="53" t="s">
        <v>9</v>
      </c>
      <c r="C11" s="53">
        <v>6224</v>
      </c>
      <c r="D11" s="34" t="s">
        <v>41</v>
      </c>
      <c r="E11" s="53">
        <v>12080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491</v>
      </c>
      <c r="L11" s="53">
        <v>1038</v>
      </c>
      <c r="M11" s="53">
        <v>0</v>
      </c>
      <c r="N11" s="53">
        <v>0</v>
      </c>
    </row>
    <row r="12" spans="1:14" x14ac:dyDescent="0.25">
      <c r="A12" s="53" t="s">
        <v>6</v>
      </c>
      <c r="B12" s="53" t="s">
        <v>9</v>
      </c>
      <c r="C12" s="53">
        <v>25474</v>
      </c>
      <c r="D12" s="34" t="s">
        <v>42</v>
      </c>
      <c r="E12" s="53">
        <v>33757</v>
      </c>
      <c r="F12" s="53">
        <v>11608</v>
      </c>
      <c r="G12" s="53">
        <v>8618</v>
      </c>
      <c r="H12" s="53">
        <v>0</v>
      </c>
      <c r="I12" s="53">
        <v>5447</v>
      </c>
      <c r="J12" s="53">
        <v>2455</v>
      </c>
      <c r="K12" s="53">
        <v>662</v>
      </c>
      <c r="L12" s="53">
        <v>2378</v>
      </c>
      <c r="M12" s="53">
        <v>2202</v>
      </c>
      <c r="N12" s="53">
        <v>401</v>
      </c>
    </row>
    <row r="13" spans="1:14" x14ac:dyDescent="0.25">
      <c r="A13" s="53" t="s">
        <v>6</v>
      </c>
      <c r="B13" s="53" t="s">
        <v>9</v>
      </c>
      <c r="C13" s="53">
        <v>6235</v>
      </c>
      <c r="D13" s="34" t="s">
        <v>43</v>
      </c>
      <c r="E13" s="53">
        <v>9658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236</v>
      </c>
      <c r="L13" s="53">
        <v>567</v>
      </c>
      <c r="M13" s="53">
        <v>0</v>
      </c>
      <c r="N13" s="53">
        <v>0</v>
      </c>
    </row>
    <row r="14" spans="1:14" x14ac:dyDescent="0.25">
      <c r="A14" s="53" t="s">
        <v>6</v>
      </c>
      <c r="B14" s="53" t="s">
        <v>9</v>
      </c>
      <c r="C14" s="53">
        <v>6234</v>
      </c>
      <c r="D14" s="34" t="s">
        <v>44</v>
      </c>
      <c r="E14" s="53">
        <v>14201</v>
      </c>
      <c r="F14" s="53">
        <v>1177</v>
      </c>
      <c r="G14" s="53">
        <v>1298</v>
      </c>
      <c r="H14" s="53">
        <v>0</v>
      </c>
      <c r="I14" s="53">
        <v>977</v>
      </c>
      <c r="J14" s="53">
        <v>671</v>
      </c>
      <c r="K14" s="53">
        <v>828</v>
      </c>
      <c r="L14" s="53">
        <v>3022</v>
      </c>
      <c r="M14" s="53">
        <v>550</v>
      </c>
      <c r="N14" s="53">
        <v>127</v>
      </c>
    </row>
    <row r="15" spans="1:14" x14ac:dyDescent="0.25">
      <c r="A15" s="53" t="s">
        <v>6</v>
      </c>
      <c r="B15" s="53" t="s">
        <v>9</v>
      </c>
      <c r="C15" s="53">
        <v>6228</v>
      </c>
      <c r="D15" s="34" t="s">
        <v>45</v>
      </c>
      <c r="E15" s="53">
        <v>38747</v>
      </c>
      <c r="F15" s="53">
        <v>181</v>
      </c>
      <c r="G15" s="53">
        <v>5</v>
      </c>
      <c r="H15" s="53">
        <v>0</v>
      </c>
      <c r="I15" s="53">
        <v>11</v>
      </c>
      <c r="J15" s="53">
        <v>10</v>
      </c>
      <c r="K15" s="53">
        <v>1255</v>
      </c>
      <c r="L15" s="53">
        <v>2306</v>
      </c>
      <c r="M15" s="53">
        <v>1</v>
      </c>
      <c r="N15" s="53">
        <v>0</v>
      </c>
    </row>
    <row r="16" spans="1:14" x14ac:dyDescent="0.25">
      <c r="A16" s="53" t="s">
        <v>6</v>
      </c>
      <c r="B16" s="53" t="s">
        <v>9</v>
      </c>
      <c r="C16" s="53">
        <v>6231</v>
      </c>
      <c r="D16" s="34" t="s">
        <v>46</v>
      </c>
      <c r="E16" s="53">
        <v>18728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310</v>
      </c>
      <c r="L16" s="53">
        <v>1057</v>
      </c>
      <c r="M16" s="53">
        <v>0</v>
      </c>
      <c r="N16" s="53">
        <v>0</v>
      </c>
    </row>
    <row r="17" spans="1:14" x14ac:dyDescent="0.25">
      <c r="A17" s="53" t="s">
        <v>6</v>
      </c>
      <c r="B17" s="53" t="s">
        <v>9</v>
      </c>
      <c r="C17" s="53">
        <v>6230</v>
      </c>
      <c r="D17" s="34" t="s">
        <v>47</v>
      </c>
      <c r="E17" s="53">
        <v>25366</v>
      </c>
      <c r="F17" s="53">
        <v>157</v>
      </c>
      <c r="G17" s="53">
        <v>485</v>
      </c>
      <c r="H17" s="53">
        <v>0</v>
      </c>
      <c r="I17" s="53">
        <v>1652</v>
      </c>
      <c r="J17" s="53">
        <v>804</v>
      </c>
      <c r="K17" s="53">
        <v>1398</v>
      </c>
      <c r="L17" s="53">
        <v>3456</v>
      </c>
      <c r="M17" s="53">
        <v>1</v>
      </c>
      <c r="N17" s="53">
        <v>3</v>
      </c>
    </row>
    <row r="18" spans="1:14" x14ac:dyDescent="0.25">
      <c r="A18" s="53" t="s">
        <v>6</v>
      </c>
      <c r="B18" s="53" t="s">
        <v>9</v>
      </c>
      <c r="C18" s="53">
        <v>6233</v>
      </c>
      <c r="D18" s="34" t="s">
        <v>48</v>
      </c>
      <c r="E18" s="53">
        <v>5405</v>
      </c>
      <c r="F18" s="53">
        <v>1000</v>
      </c>
      <c r="G18" s="53">
        <v>1303</v>
      </c>
      <c r="H18" s="53">
        <v>0</v>
      </c>
      <c r="I18" s="53">
        <v>49</v>
      </c>
      <c r="J18" s="53">
        <v>4</v>
      </c>
      <c r="K18" s="53">
        <v>352</v>
      </c>
      <c r="L18" s="53">
        <v>2638</v>
      </c>
      <c r="M18" s="53">
        <v>26</v>
      </c>
      <c r="N18" s="53">
        <v>0</v>
      </c>
    </row>
    <row r="19" spans="1:14" x14ac:dyDescent="0.25">
      <c r="A19" s="53" t="s">
        <v>6</v>
      </c>
      <c r="B19" s="53" t="s">
        <v>9</v>
      </c>
      <c r="C19" s="53">
        <v>20823</v>
      </c>
      <c r="D19" s="34" t="s">
        <v>83</v>
      </c>
      <c r="E19" s="53">
        <v>21262</v>
      </c>
      <c r="F19" s="53">
        <v>5820</v>
      </c>
      <c r="G19" s="53">
        <v>0</v>
      </c>
      <c r="H19" s="53">
        <v>2442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</row>
    <row r="20" spans="1:14" x14ac:dyDescent="0.25">
      <c r="A20" s="54" t="s">
        <v>6</v>
      </c>
      <c r="B20" s="54" t="s">
        <v>7</v>
      </c>
      <c r="C20" s="54">
        <v>6243</v>
      </c>
      <c r="D20" s="35" t="s">
        <v>52</v>
      </c>
      <c r="E20" s="54">
        <v>32104</v>
      </c>
      <c r="F20" s="54">
        <v>2448</v>
      </c>
      <c r="G20" s="54">
        <v>2978</v>
      </c>
      <c r="H20" s="54">
        <v>0</v>
      </c>
      <c r="I20" s="54">
        <v>1920</v>
      </c>
      <c r="J20" s="54">
        <v>1074</v>
      </c>
      <c r="K20" s="54">
        <v>1070</v>
      </c>
      <c r="L20" s="54">
        <v>3326</v>
      </c>
      <c r="M20" s="54">
        <v>836</v>
      </c>
      <c r="N20" s="54">
        <v>568</v>
      </c>
    </row>
    <row r="21" spans="1:14" x14ac:dyDescent="0.25">
      <c r="A21" s="54" t="s">
        <v>6</v>
      </c>
      <c r="B21" s="54" t="s">
        <v>7</v>
      </c>
      <c r="C21" s="54">
        <v>6244</v>
      </c>
      <c r="D21" s="35" t="s">
        <v>50</v>
      </c>
      <c r="E21" s="54">
        <v>23375</v>
      </c>
      <c r="F21" s="54">
        <v>2465</v>
      </c>
      <c r="G21" s="54">
        <v>3160</v>
      </c>
      <c r="H21" s="54">
        <v>0</v>
      </c>
      <c r="I21" s="54">
        <v>1301</v>
      </c>
      <c r="J21" s="54">
        <v>913</v>
      </c>
      <c r="K21" s="54">
        <v>568</v>
      </c>
      <c r="L21" s="54">
        <v>2571</v>
      </c>
      <c r="M21" s="54">
        <v>884</v>
      </c>
      <c r="N21" s="54">
        <v>0</v>
      </c>
    </row>
    <row r="22" spans="1:14" x14ac:dyDescent="0.25">
      <c r="A22" s="54" t="s">
        <v>6</v>
      </c>
      <c r="B22" s="54" t="s">
        <v>7</v>
      </c>
      <c r="C22" s="54">
        <v>6768</v>
      </c>
      <c r="D22" s="35" t="s">
        <v>51</v>
      </c>
      <c r="E22" s="54">
        <v>34337</v>
      </c>
      <c r="F22" s="54">
        <v>3067</v>
      </c>
      <c r="G22" s="54">
        <v>3181</v>
      </c>
      <c r="H22" s="54">
        <v>0</v>
      </c>
      <c r="I22" s="54">
        <v>3308</v>
      </c>
      <c r="J22" s="54">
        <v>3024</v>
      </c>
      <c r="K22" s="54">
        <v>2122</v>
      </c>
      <c r="L22" s="54">
        <v>4196</v>
      </c>
      <c r="M22" s="54">
        <v>1131</v>
      </c>
      <c r="N22" s="54">
        <v>549</v>
      </c>
    </row>
    <row r="23" spans="1:14" x14ac:dyDescent="0.25">
      <c r="A23" s="54" t="s">
        <v>6</v>
      </c>
      <c r="B23" s="54" t="s">
        <v>7</v>
      </c>
      <c r="C23" s="54">
        <v>6239</v>
      </c>
      <c r="D23" s="35" t="s">
        <v>53</v>
      </c>
      <c r="E23" s="54">
        <v>64106</v>
      </c>
      <c r="F23" s="54">
        <v>0</v>
      </c>
      <c r="G23" s="54">
        <v>0</v>
      </c>
      <c r="H23" s="54">
        <v>0</v>
      </c>
      <c r="I23" s="54">
        <v>9340</v>
      </c>
      <c r="J23" s="54">
        <v>4437</v>
      </c>
      <c r="K23" s="54">
        <v>961</v>
      </c>
      <c r="L23" s="54">
        <v>3172</v>
      </c>
      <c r="M23" s="54">
        <v>0</v>
      </c>
      <c r="N23" s="54">
        <v>0</v>
      </c>
    </row>
    <row r="24" spans="1:14" x14ac:dyDescent="0.25">
      <c r="A24" s="54" t="s">
        <v>6</v>
      </c>
      <c r="B24" s="54" t="s">
        <v>7</v>
      </c>
      <c r="C24" s="54">
        <v>6240</v>
      </c>
      <c r="D24" s="35" t="s">
        <v>54</v>
      </c>
      <c r="E24" s="54">
        <v>31429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1047</v>
      </c>
      <c r="L24" s="54">
        <v>2801</v>
      </c>
      <c r="M24" s="54">
        <v>0</v>
      </c>
      <c r="N24" s="54">
        <v>0</v>
      </c>
    </row>
    <row r="25" spans="1:14" x14ac:dyDescent="0.25">
      <c r="A25" s="54" t="s">
        <v>6</v>
      </c>
      <c r="B25" s="54" t="s">
        <v>7</v>
      </c>
      <c r="C25" s="54">
        <v>6245</v>
      </c>
      <c r="D25" s="35" t="s">
        <v>55</v>
      </c>
      <c r="E25" s="54">
        <v>62295</v>
      </c>
      <c r="F25" s="54">
        <v>11216</v>
      </c>
      <c r="G25" s="54">
        <v>10075</v>
      </c>
      <c r="H25" s="54">
        <v>0</v>
      </c>
      <c r="I25" s="54">
        <v>5983</v>
      </c>
      <c r="J25" s="54">
        <v>2497</v>
      </c>
      <c r="K25" s="54">
        <v>1737</v>
      </c>
      <c r="L25" s="54">
        <v>6086</v>
      </c>
      <c r="M25" s="54">
        <v>1827</v>
      </c>
      <c r="N25" s="54">
        <v>491</v>
      </c>
    </row>
    <row r="26" spans="1:14" x14ac:dyDescent="0.25">
      <c r="A26" s="54" t="s">
        <v>6</v>
      </c>
      <c r="B26" s="54" t="s">
        <v>7</v>
      </c>
      <c r="C26" s="54">
        <v>6246</v>
      </c>
      <c r="D26" s="35" t="s">
        <v>56</v>
      </c>
      <c r="E26" s="54">
        <v>44228</v>
      </c>
      <c r="F26" s="54">
        <v>1403</v>
      </c>
      <c r="G26" s="54">
        <v>3725</v>
      </c>
      <c r="H26" s="54">
        <v>0</v>
      </c>
      <c r="I26" s="54">
        <v>1932</v>
      </c>
      <c r="J26" s="54">
        <v>1444</v>
      </c>
      <c r="K26" s="54">
        <v>1955</v>
      </c>
      <c r="L26" s="54">
        <v>4997</v>
      </c>
      <c r="M26" s="54">
        <v>848</v>
      </c>
      <c r="N26" s="54">
        <v>398</v>
      </c>
    </row>
    <row r="27" spans="1:14" x14ac:dyDescent="0.25">
      <c r="A27" s="54" t="s">
        <v>6</v>
      </c>
      <c r="B27" s="54" t="s">
        <v>7</v>
      </c>
      <c r="C27" s="54">
        <v>6241</v>
      </c>
      <c r="D27" s="35" t="s">
        <v>57</v>
      </c>
      <c r="E27" s="54">
        <v>40867</v>
      </c>
      <c r="F27" s="54">
        <v>15730</v>
      </c>
      <c r="G27" s="54">
        <v>9708</v>
      </c>
      <c r="H27" s="54">
        <v>0</v>
      </c>
      <c r="I27" s="54">
        <v>3849</v>
      </c>
      <c r="J27" s="54">
        <v>2364</v>
      </c>
      <c r="K27" s="54">
        <v>734</v>
      </c>
      <c r="L27" s="54">
        <v>3026</v>
      </c>
      <c r="M27" s="54">
        <v>2019</v>
      </c>
      <c r="N27" s="54">
        <v>984</v>
      </c>
    </row>
    <row r="28" spans="1:14" x14ac:dyDescent="0.25">
      <c r="A28" s="54" t="s">
        <v>6</v>
      </c>
      <c r="B28" s="54" t="s">
        <v>7</v>
      </c>
      <c r="C28" s="54">
        <v>6242</v>
      </c>
      <c r="D28" s="35" t="s">
        <v>58</v>
      </c>
      <c r="E28" s="54">
        <v>18691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459</v>
      </c>
      <c r="L28" s="54">
        <v>1872</v>
      </c>
      <c r="M28" s="54">
        <v>0</v>
      </c>
      <c r="N28" s="54">
        <v>0</v>
      </c>
    </row>
    <row r="29" spans="1:14" x14ac:dyDescent="0.25">
      <c r="A29" s="54" t="s">
        <v>6</v>
      </c>
      <c r="B29" s="54" t="s">
        <v>7</v>
      </c>
      <c r="C29" s="54">
        <v>6248</v>
      </c>
      <c r="D29" s="35" t="s">
        <v>59</v>
      </c>
      <c r="E29" s="54">
        <v>23178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658</v>
      </c>
      <c r="L29" s="54">
        <v>3186</v>
      </c>
      <c r="M29" s="54">
        <v>0</v>
      </c>
      <c r="N29" s="54">
        <v>0</v>
      </c>
    </row>
    <row r="30" spans="1:14" x14ac:dyDescent="0.25">
      <c r="A30" s="54" t="s">
        <v>6</v>
      </c>
      <c r="B30" s="54" t="s">
        <v>7</v>
      </c>
      <c r="C30" s="54">
        <v>6249</v>
      </c>
      <c r="D30" s="35" t="s">
        <v>60</v>
      </c>
      <c r="E30" s="54">
        <v>56772</v>
      </c>
      <c r="F30" s="54">
        <v>0</v>
      </c>
      <c r="G30" s="54">
        <v>0</v>
      </c>
      <c r="H30" s="54">
        <v>0</v>
      </c>
      <c r="I30" s="54">
        <v>17802</v>
      </c>
      <c r="J30" s="54">
        <v>4480</v>
      </c>
      <c r="K30" s="54">
        <v>1421</v>
      </c>
      <c r="L30" s="54">
        <v>4680</v>
      </c>
      <c r="M30" s="54">
        <v>0</v>
      </c>
      <c r="N30" s="54">
        <v>0</v>
      </c>
    </row>
    <row r="31" spans="1:14" x14ac:dyDescent="0.25">
      <c r="A31" s="54" t="s">
        <v>6</v>
      </c>
      <c r="B31" s="54" t="s">
        <v>7</v>
      </c>
      <c r="C31" s="54">
        <v>6250</v>
      </c>
      <c r="D31" s="35" t="s">
        <v>61</v>
      </c>
      <c r="E31" s="54">
        <v>38923</v>
      </c>
      <c r="F31" s="54">
        <v>0</v>
      </c>
      <c r="G31" s="54">
        <v>0</v>
      </c>
      <c r="H31" s="54">
        <v>0</v>
      </c>
      <c r="I31" s="54">
        <v>5878</v>
      </c>
      <c r="J31" s="54">
        <v>2386</v>
      </c>
      <c r="K31" s="54">
        <v>712</v>
      </c>
      <c r="L31" s="54">
        <v>3858</v>
      </c>
      <c r="M31" s="54">
        <v>0</v>
      </c>
      <c r="N31" s="54">
        <v>0</v>
      </c>
    </row>
    <row r="32" spans="1:14" x14ac:dyDescent="0.25">
      <c r="A32" s="54" t="s">
        <v>6</v>
      </c>
      <c r="B32" s="54" t="s">
        <v>7</v>
      </c>
      <c r="C32" s="54">
        <v>6253</v>
      </c>
      <c r="D32" s="35" t="s">
        <v>62</v>
      </c>
      <c r="E32" s="54">
        <v>29044</v>
      </c>
      <c r="F32" s="54">
        <v>636</v>
      </c>
      <c r="G32" s="54">
        <v>1399</v>
      </c>
      <c r="H32" s="54">
        <v>0</v>
      </c>
      <c r="I32" s="54">
        <v>864</v>
      </c>
      <c r="J32" s="54">
        <v>1144</v>
      </c>
      <c r="K32" s="54">
        <v>904</v>
      </c>
      <c r="L32" s="54">
        <v>2725</v>
      </c>
      <c r="M32" s="54">
        <v>503</v>
      </c>
      <c r="N32" s="54">
        <v>162</v>
      </c>
    </row>
    <row r="33" spans="1:14" x14ac:dyDescent="0.25">
      <c r="A33" s="54" t="s">
        <v>6</v>
      </c>
      <c r="B33" s="54" t="s">
        <v>7</v>
      </c>
      <c r="C33" s="54">
        <v>6252</v>
      </c>
      <c r="D33" s="35" t="s">
        <v>63</v>
      </c>
      <c r="E33" s="54">
        <v>31996</v>
      </c>
      <c r="F33" s="54">
        <v>1837</v>
      </c>
      <c r="G33" s="54">
        <v>3612</v>
      </c>
      <c r="H33" s="54">
        <v>0</v>
      </c>
      <c r="I33" s="54">
        <v>8589</v>
      </c>
      <c r="J33" s="54">
        <v>4130</v>
      </c>
      <c r="K33" s="54">
        <v>1211</v>
      </c>
      <c r="L33" s="54">
        <v>3191</v>
      </c>
      <c r="M33" s="54">
        <v>689</v>
      </c>
      <c r="N33" s="54">
        <v>351</v>
      </c>
    </row>
    <row r="34" spans="1:14" x14ac:dyDescent="0.25">
      <c r="A34" s="54" t="s">
        <v>6</v>
      </c>
      <c r="B34" s="54" t="s">
        <v>7</v>
      </c>
      <c r="C34" s="54">
        <v>6251</v>
      </c>
      <c r="D34" s="35" t="s">
        <v>49</v>
      </c>
      <c r="E34" s="54">
        <v>37952</v>
      </c>
      <c r="F34" s="54">
        <v>19171</v>
      </c>
      <c r="G34" s="54">
        <v>12066</v>
      </c>
      <c r="H34" s="54">
        <v>0</v>
      </c>
      <c r="I34" s="54">
        <v>3549</v>
      </c>
      <c r="J34" s="54">
        <v>1849</v>
      </c>
      <c r="K34" s="54">
        <v>480</v>
      </c>
      <c r="L34" s="54">
        <v>2456</v>
      </c>
      <c r="M34" s="54">
        <v>4639</v>
      </c>
      <c r="N34" s="54">
        <v>923</v>
      </c>
    </row>
    <row r="35" spans="1:14" x14ac:dyDescent="0.25">
      <c r="A35" s="54" t="s">
        <v>6</v>
      </c>
      <c r="B35" s="54" t="s">
        <v>7</v>
      </c>
      <c r="C35" s="54">
        <v>26983</v>
      </c>
      <c r="D35" s="35" t="s">
        <v>84</v>
      </c>
      <c r="E35" s="54">
        <v>20917</v>
      </c>
      <c r="F35" s="54">
        <v>4309</v>
      </c>
      <c r="G35" s="54">
        <v>498</v>
      </c>
      <c r="H35" s="54">
        <v>355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</row>
    <row r="36" spans="1:14" x14ac:dyDescent="0.25">
      <c r="A36" s="54" t="s">
        <v>6</v>
      </c>
      <c r="B36" s="54" t="s">
        <v>7</v>
      </c>
      <c r="C36" s="54">
        <v>29132</v>
      </c>
      <c r="D36" s="35" t="s">
        <v>85</v>
      </c>
      <c r="E36" s="54">
        <v>17594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</row>
    <row r="37" spans="1:14" x14ac:dyDescent="0.25">
      <c r="A37" s="54" t="s">
        <v>6</v>
      </c>
      <c r="B37" s="54" t="s">
        <v>7</v>
      </c>
      <c r="C37" s="54">
        <v>31271</v>
      </c>
      <c r="D37" s="35" t="s">
        <v>86</v>
      </c>
      <c r="E37" s="54">
        <v>11215</v>
      </c>
      <c r="F37" s="54">
        <v>2090</v>
      </c>
      <c r="G37" s="54">
        <v>0</v>
      </c>
      <c r="H37" s="54">
        <v>560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</row>
    <row r="38" spans="1:14" x14ac:dyDescent="0.25">
      <c r="A38" s="55" t="s">
        <v>6</v>
      </c>
      <c r="B38" s="55" t="s">
        <v>8</v>
      </c>
      <c r="C38" s="55">
        <v>7314</v>
      </c>
      <c r="D38" s="27" t="s">
        <v>64</v>
      </c>
      <c r="E38" s="55">
        <v>36057</v>
      </c>
      <c r="F38" s="55">
        <v>6500</v>
      </c>
      <c r="G38" s="55">
        <v>1416</v>
      </c>
      <c r="H38" s="55">
        <v>0</v>
      </c>
      <c r="I38" s="55">
        <v>3377</v>
      </c>
      <c r="J38" s="55">
        <v>5232</v>
      </c>
      <c r="K38" s="55">
        <v>4638</v>
      </c>
      <c r="L38" s="55">
        <v>12284</v>
      </c>
      <c r="M38" s="55">
        <v>1356</v>
      </c>
      <c r="N38" s="55">
        <v>0</v>
      </c>
    </row>
    <row r="39" spans="1:14" x14ac:dyDescent="0.25">
      <c r="A39" s="55" t="s">
        <v>6</v>
      </c>
      <c r="B39" s="55" t="s">
        <v>8</v>
      </c>
      <c r="C39" s="55">
        <v>6266</v>
      </c>
      <c r="D39" s="27" t="s">
        <v>65</v>
      </c>
      <c r="E39" s="55">
        <v>5590</v>
      </c>
      <c r="F39" s="55">
        <v>799</v>
      </c>
      <c r="G39" s="55">
        <v>1967</v>
      </c>
      <c r="H39" s="55">
        <v>0</v>
      </c>
      <c r="I39" s="55">
        <v>1</v>
      </c>
      <c r="J39" s="55">
        <v>6</v>
      </c>
      <c r="K39" s="55">
        <v>1752</v>
      </c>
      <c r="L39" s="55">
        <v>2699</v>
      </c>
      <c r="M39" s="55">
        <v>1</v>
      </c>
      <c r="N39" s="55">
        <v>0</v>
      </c>
    </row>
    <row r="40" spans="1:14" x14ac:dyDescent="0.25">
      <c r="A40" s="55" t="s">
        <v>6</v>
      </c>
      <c r="B40" s="55" t="s">
        <v>8</v>
      </c>
      <c r="C40" s="55">
        <v>6264</v>
      </c>
      <c r="D40" s="27" t="s">
        <v>66</v>
      </c>
      <c r="E40" s="55">
        <v>23713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1175</v>
      </c>
      <c r="L40" s="55">
        <v>2256</v>
      </c>
      <c r="M40" s="55">
        <v>0</v>
      </c>
      <c r="N40" s="55">
        <v>0</v>
      </c>
    </row>
    <row r="41" spans="1:14" x14ac:dyDescent="0.25">
      <c r="A41" s="55" t="s">
        <v>6</v>
      </c>
      <c r="B41" s="55" t="s">
        <v>8</v>
      </c>
      <c r="C41" s="55">
        <v>6267</v>
      </c>
      <c r="D41" s="27" t="s">
        <v>67</v>
      </c>
      <c r="E41" s="55">
        <v>23761</v>
      </c>
      <c r="F41" s="55">
        <v>297</v>
      </c>
      <c r="G41" s="55">
        <v>500</v>
      </c>
      <c r="H41" s="55">
        <v>0</v>
      </c>
      <c r="I41" s="55">
        <v>54</v>
      </c>
      <c r="J41" s="55">
        <v>16</v>
      </c>
      <c r="K41" s="55">
        <v>3103</v>
      </c>
      <c r="L41" s="55">
        <v>4682</v>
      </c>
      <c r="M41" s="55">
        <v>1</v>
      </c>
      <c r="N41" s="55">
        <v>4</v>
      </c>
    </row>
    <row r="42" spans="1:14" x14ac:dyDescent="0.25">
      <c r="A42" s="55" t="s">
        <v>6</v>
      </c>
      <c r="B42" s="55" t="s">
        <v>8</v>
      </c>
      <c r="C42" s="55">
        <v>6263</v>
      </c>
      <c r="D42" s="27" t="s">
        <v>68</v>
      </c>
      <c r="E42" s="55">
        <v>19632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2206</v>
      </c>
      <c r="L42" s="55">
        <v>3892</v>
      </c>
      <c r="M42" s="55">
        <v>0</v>
      </c>
      <c r="N42" s="55">
        <v>0</v>
      </c>
    </row>
    <row r="43" spans="1:14" x14ac:dyDescent="0.25">
      <c r="A43" s="55" t="s">
        <v>6</v>
      </c>
      <c r="B43" s="55" t="s">
        <v>8</v>
      </c>
      <c r="C43" s="55">
        <v>6257</v>
      </c>
      <c r="D43" s="27" t="s">
        <v>78</v>
      </c>
      <c r="E43" s="55">
        <v>25726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1463</v>
      </c>
      <c r="L43" s="55">
        <v>2225</v>
      </c>
      <c r="M43" s="55">
        <v>0</v>
      </c>
      <c r="N43" s="55">
        <v>0</v>
      </c>
    </row>
    <row r="44" spans="1:14" x14ac:dyDescent="0.25">
      <c r="A44" s="55" t="s">
        <v>6</v>
      </c>
      <c r="B44" s="55" t="s">
        <v>8</v>
      </c>
      <c r="C44" s="55">
        <v>6262</v>
      </c>
      <c r="D44" s="27" t="s">
        <v>69</v>
      </c>
      <c r="E44" s="55">
        <v>31917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1719</v>
      </c>
      <c r="L44" s="55">
        <v>4048</v>
      </c>
      <c r="M44" s="55">
        <v>0</v>
      </c>
      <c r="N44" s="55">
        <v>0</v>
      </c>
    </row>
    <row r="45" spans="1:14" x14ac:dyDescent="0.25">
      <c r="A45" s="55" t="s">
        <v>6</v>
      </c>
      <c r="B45" s="55" t="s">
        <v>8</v>
      </c>
      <c r="C45" s="55">
        <v>6268</v>
      </c>
      <c r="D45" s="27" t="s">
        <v>70</v>
      </c>
      <c r="E45" s="55">
        <v>17056</v>
      </c>
      <c r="F45" s="55">
        <v>624</v>
      </c>
      <c r="G45" s="55">
        <v>1323</v>
      </c>
      <c r="H45" s="55">
        <v>0</v>
      </c>
      <c r="I45" s="55">
        <v>4</v>
      </c>
      <c r="J45" s="55">
        <v>3</v>
      </c>
      <c r="K45" s="55">
        <v>2075</v>
      </c>
      <c r="L45" s="55">
        <v>4699</v>
      </c>
      <c r="M45" s="55">
        <v>300</v>
      </c>
      <c r="N45" s="55">
        <v>0</v>
      </c>
    </row>
    <row r="46" spans="1:14" x14ac:dyDescent="0.25">
      <c r="A46" s="55" t="s">
        <v>6</v>
      </c>
      <c r="B46" s="55" t="s">
        <v>8</v>
      </c>
      <c r="C46" s="55">
        <v>6255</v>
      </c>
      <c r="D46" s="27" t="s">
        <v>71</v>
      </c>
      <c r="E46" s="55">
        <v>23171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2973</v>
      </c>
      <c r="L46" s="55">
        <v>5954</v>
      </c>
      <c r="M46" s="55">
        <v>0</v>
      </c>
      <c r="N46" s="55">
        <v>0</v>
      </c>
    </row>
    <row r="47" spans="1:14" x14ac:dyDescent="0.25">
      <c r="A47" s="55" t="s">
        <v>6</v>
      </c>
      <c r="B47" s="55" t="s">
        <v>8</v>
      </c>
      <c r="C47" s="55">
        <v>6256</v>
      </c>
      <c r="D47" s="27" t="s">
        <v>72</v>
      </c>
      <c r="E47" s="55">
        <v>36202</v>
      </c>
      <c r="F47" s="55">
        <v>633</v>
      </c>
      <c r="G47" s="55">
        <v>2401</v>
      </c>
      <c r="H47" s="55">
        <v>0</v>
      </c>
      <c r="I47" s="55">
        <v>1</v>
      </c>
      <c r="J47" s="55">
        <v>87</v>
      </c>
      <c r="K47" s="55">
        <v>2832</v>
      </c>
      <c r="L47" s="55">
        <v>2965</v>
      </c>
      <c r="M47" s="55">
        <v>0</v>
      </c>
      <c r="N47" s="55">
        <v>146</v>
      </c>
    </row>
    <row r="48" spans="1:14" x14ac:dyDescent="0.25">
      <c r="A48" s="55" t="s">
        <v>6</v>
      </c>
      <c r="B48" s="55" t="s">
        <v>8</v>
      </c>
      <c r="C48" s="55">
        <v>6261</v>
      </c>
      <c r="D48" s="27" t="s">
        <v>73</v>
      </c>
      <c r="E48" s="55">
        <v>28850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1906</v>
      </c>
      <c r="L48" s="55">
        <v>4354</v>
      </c>
      <c r="M48" s="55">
        <v>0</v>
      </c>
      <c r="N48" s="55">
        <v>0</v>
      </c>
    </row>
    <row r="49" spans="1:14" x14ac:dyDescent="0.25">
      <c r="A49" s="55" t="s">
        <v>6</v>
      </c>
      <c r="B49" s="55" t="s">
        <v>8</v>
      </c>
      <c r="C49" s="55">
        <v>6260</v>
      </c>
      <c r="D49" s="27" t="s">
        <v>74</v>
      </c>
      <c r="E49" s="55">
        <v>50956</v>
      </c>
      <c r="F49" s="55">
        <v>105</v>
      </c>
      <c r="G49" s="55">
        <v>1074</v>
      </c>
      <c r="H49" s="55">
        <v>0</v>
      </c>
      <c r="I49" s="55">
        <v>4</v>
      </c>
      <c r="J49" s="55">
        <v>6</v>
      </c>
      <c r="K49" s="55">
        <v>5722</v>
      </c>
      <c r="L49" s="55">
        <v>8849</v>
      </c>
      <c r="M49" s="55">
        <v>0</v>
      </c>
      <c r="N49" s="55">
        <v>0</v>
      </c>
    </row>
    <row r="50" spans="1:14" x14ac:dyDescent="0.25">
      <c r="A50" s="55" t="s">
        <v>6</v>
      </c>
      <c r="B50" s="55" t="s">
        <v>8</v>
      </c>
      <c r="C50" s="55">
        <v>6238</v>
      </c>
      <c r="D50" s="27" t="s">
        <v>75</v>
      </c>
      <c r="E50" s="55">
        <v>29833</v>
      </c>
      <c r="F50" s="55">
        <v>994</v>
      </c>
      <c r="G50" s="55">
        <v>1037</v>
      </c>
      <c r="H50" s="55">
        <v>0</v>
      </c>
      <c r="I50" s="55">
        <v>0</v>
      </c>
      <c r="J50" s="55">
        <v>1</v>
      </c>
      <c r="K50" s="55">
        <v>1459</v>
      </c>
      <c r="L50" s="55">
        <v>3033</v>
      </c>
      <c r="M50" s="55">
        <v>0</v>
      </c>
      <c r="N50" s="55">
        <v>105</v>
      </c>
    </row>
    <row r="51" spans="1:14" x14ac:dyDescent="0.25">
      <c r="A51" s="55" t="s">
        <v>6</v>
      </c>
      <c r="B51" s="55" t="s">
        <v>8</v>
      </c>
      <c r="C51" s="55">
        <v>29381</v>
      </c>
      <c r="D51" s="27" t="s">
        <v>87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</row>
    <row r="52" spans="1:14" x14ac:dyDescent="0.25">
      <c r="A52" s="55" t="s">
        <v>6</v>
      </c>
      <c r="B52" s="55" t="s">
        <v>8</v>
      </c>
      <c r="C52" s="55">
        <v>6259</v>
      </c>
      <c r="D52" s="27" t="s">
        <v>76</v>
      </c>
      <c r="E52" s="55">
        <v>17162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670</v>
      </c>
      <c r="L52" s="55">
        <v>2236</v>
      </c>
      <c r="M52" s="55">
        <v>0</v>
      </c>
      <c r="N52" s="55">
        <v>0</v>
      </c>
    </row>
    <row r="53" spans="1:14" x14ac:dyDescent="0.25">
      <c r="A53" s="55" t="s">
        <v>6</v>
      </c>
      <c r="B53" s="55" t="s">
        <v>8</v>
      </c>
      <c r="C53" s="55">
        <v>6258</v>
      </c>
      <c r="D53" s="27" t="s">
        <v>77</v>
      </c>
      <c r="E53" s="55">
        <v>4640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324</v>
      </c>
      <c r="L53" s="55">
        <v>1453</v>
      </c>
      <c r="M53" s="55">
        <v>0</v>
      </c>
      <c r="N53" s="55">
        <v>0</v>
      </c>
    </row>
    <row r="54" spans="1:14" x14ac:dyDescent="0.25">
      <c r="A54" s="55" t="s">
        <v>6</v>
      </c>
      <c r="B54" s="55" t="s">
        <v>8</v>
      </c>
      <c r="C54" s="55">
        <v>32158</v>
      </c>
      <c r="D54" s="27" t="s">
        <v>88</v>
      </c>
      <c r="E54" s="55">
        <v>140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>
        <v>0</v>
      </c>
    </row>
    <row r="55" spans="1:14" x14ac:dyDescent="0.25">
      <c r="A55" s="56" t="s">
        <v>103</v>
      </c>
    </row>
  </sheetData>
  <sortState ref="A4:N54">
    <sortCondition ref="D4"/>
  </sortState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E1" workbookViewId="0">
      <selection activeCell="P13" sqref="P1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4 F A A B Q S w M E F A A C A A g A M l u M W 6 A H r f O n A A A A + Q A A A B I A H A B D b 2 5 m a W c v U G F j a 2 F n Z S 5 4 b W w g o h g A K K A U A A A A A A A A A A A A A A A A A A A A A A A A A A A A h Y + 9 D o I w G E V f h X S n P 4 j G k I 8 y G D d J T E i M a 1 M q N E I x t F j e z c F H 8 h U k U Q y b 4 z 0 5 w 7 m v x x O y s W 2 C u + q t 7 k y K G K Y o U E Z 2 p T Z V i g Z 3 C b c o 4 3 A U 8 i o q F U y y s c l o y x T V z t 0 S Q r z 3 2 K 9 w 1 1 c k o p S R c 3 4 o Z K 1 a g X 6 y / i + H 2 l g n j F S I w + k T w y M c x T i m m z V m M W V A Z g 6 5 N g t n S s Y U y A L C b m j c 0 C u u b L g v g M w T y P c G f w N Q S w M E F A A C A A g A M l u M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J b j F s l W 8 o Y J Q I A A J E G A A A T A B w A R m 9 y b X V s Y X M v U 2 V j d G l v b j E u b S C i G A A o o B Q A A A A A A A A A A A A A A A A A A A A A A A A A A A D t U 9 2 K 0 0 A U v i / 0 H Q 5 Z F l o I w a b d v V B 6 M S Z Z O 5 J M S 3 4 W 0 c q S J u M 6 k s z U T N J V y 4 K w j + C t N z 6 D j 1 B 8 E Z / E S Y s s m N k V 9 M Y L c 3 O S 7 8 v 5 z r + k W c 0 E h + h g R 4 / 6 v X 5 P v k 4 r m s O R E e G Z 4 0 G A S Y Q A B w v f C z w S I w f v P h E g y s 4 J 8 s F + Y J 9 c Y J 6 z L M 1 F B e P J R Z y u C g q D 0 d C A K R S 0 7 v d A P f O K X V K u E E d u L F d k T U l 5 P T h j B b U c w W v 1 I Q e G 8 3 C Z S F r J Z f G 2 Y X J N M 8 v F o R c h B / k + m i 9 d c c U L k e Z y + b e p W Z n c G E P z h U s L V r K a V l P D N E y P Z y J n / H I 6 s k / s l 0 P z k P m R o f B 0 R T 8 o F Q n r S p R i w 9 R r W 9 5 e 0 F q 0 W E 1 n N M 1 V 8 o N D q b f u M V s L y N J y x Z T C r V d c p V y + E l X p i K I p e f x + T e X g z m D m d m s c m m G Y U K t / o a b v 6 m s T t k Z I 8 w 7 m i N x S I O b 1 6 c R q p f e o J + s 2 d K Z q V g 0 X k F O I 0 q L R u F s j a w T n S V e i Z W y I K 5 a + o T r W B l I J C 4 g o V z p 6 D E / Q O N A x E z i e 4 U j D L L o Y a c o u 6 F L e B d X 4 L T X 5 L n E M T l O u f + n R 9 b D f Y 1 w / t z + + j X J d 0 H b Z 0 4 z t v n I g y g q e F j + X 8 f Q f u Z P f p v n / Z u 6 / m f O 2 t Q S r C c D u 5 t s X g h 3 U V Y t D j J 5 6 m i 2 f k y j x Y w T e s 9 g L i c Y z Q n 7 i w n 5 + v m b P S Z A Q / L w d 7 c 3 3 j 5 + J J k L o u V 1 0 E X o E a R U X P i I W n K E A + x i F d + X z O H F 0 z i R R h e p z u f f G f g B Q S w E C L Q A U A A I A C A A y W 4 x b o A e t 8 6 c A A A D 5 A A A A E g A A A A A A A A A A A A A A A A A A A A A A Q 2 9 u Z m l n L 1 B h Y 2 t h Z 2 U u e G 1 s U E s B A i 0 A F A A C A A g A M l u M W w / K 6 a u k A A A A 6 Q A A A B M A A A A A A A A A A A A A A A A A 8 w A A A F t D b 2 5 0 Z W 5 0 X 1 R 5 c G V z X S 5 4 b W x Q S w E C L Q A U A A I A C A A y W 4 x b J V v K G C U C A A C R B g A A E w A A A A A A A A A A A A A A A A D k A Q A A R m 9 y b X V s Y X M v U 2 V j d G l v b j E u b V B L B Q Y A A A A A A w A D A M I A A A B W B A A A A A A 0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4 V L g A A A A A A A P M t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I Q 0 U l M j B N S U 5 T Q S U y M E l N U E x F T U V O V E F D S S V D M y U 5 M 0 4 l M j B O Q U N J T 0 5 B T C U y M D I w M j V f S W 5 k a W N h Z G 9 y J T I w M z R f V G F i b G U l M j A o M S k 8 L 0 l 0 Z W 1 Q Y X R o P j w v S X R l b U x v Y 2 F 0 a W 9 u P j x T d G F i b G V F b n R y a W V z P j x F b n R y e S B U e X B l P S J J c 1 B y a X Z h d G U i I F Z h b H V l P S J s M C I g L z 4 8 R W 5 0 c n k g V H l w Z T 0 i U m V z d W x 0 V H l w Z S I g V m F s d W U 9 I n N U Y W J s Z S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G a W x s U 3 R h d H V z I i B W Y W x 1 Z T 0 i c 0 N v b X B s Z X R l I i A v P j x F b n R y e S B U e X B l P S J G a W x s Q 2 9 1 b n Q i I F Z h b H V l P S J s N D A i I C 8 + P E V u d H J 5 I F R 5 c G U 9 I k Z p b G x F c n J v c k N v d W 5 0 I i B W Y W x 1 Z T 0 i b D A i I C 8 + P E V u d H J 5 I F R 5 c G U 9 I k Z p b G x D b 2 x 1 b W 5 U e X B l c y I g V m F s d W U 9 I n N C Z 1 l E Q m d N R E F 3 T U R B d 0 1 E Q X d N P S I g L z 4 8 R W 5 0 c n k g V H l w Z T 0 i R m l s b E N v b H V t b k 5 h b W V z I i B W Y W x 1 Z T 0 i c 1 s m c X V v d D t E S V J F U 0 E m c X V v d D s s J n F 1 b 3 Q 7 U m V k J n F 1 b 3 Q 7 L C Z x d W 9 0 O 0 N v Z C 4 m c X V v d D s s J n F 1 b 3 Q 7 R X N 0 Y W J s Z W N p b W l l b n R v I G R l I F N h b H V k J n F 1 b 3 Q 7 L C Z x d W 9 0 O 0 M u M S 4 x I F Z V J n F 1 b 3 Q 7 L C Z x d W 9 0 O 0 M u M S 4 y I F R y a W F q Z S Z x d W 9 0 O y w m c X V v d D t D L j I g T n J v L i B O b 2 1 i J n F 1 b 3 Q 7 L C Z x d W 9 0 O 0 M u M y B H Q T N N J n F 1 b 3 Q 7 L C Z x d W 9 0 O 0 M u N C A l S E l T J n F 1 b 3 Q 7 L C Z x d W 9 0 O 0 N Q J n F 1 b 3 Q 7 L C Z x d W 9 0 O 0 5 1 b S Z x d W 9 0 O y w m c X V v d D t E Z W 4 m c X V v d D s s J n F 1 b 3 Q 7 S W 5 k L i A z N C Z x d W 9 0 O y w m c X V v d D s l I E N 1 b X A u J n F 1 b 3 Q 7 X S I g L z 4 8 R W 5 0 c n k g V H l w Z T 0 i R m l s b E V y c m 9 y Q 2 9 k Z S I g V m F s d W U 9 I n N V b m t u b 3 d u I i A v P j x F b n R y e S B U e X B l P S J G a W x s T G F z d F V w Z G F 0 Z W Q i I F Z h b H V l P S J k M j A y N S 0 x M C 0 y M V Q x N T o w N z o z N C 4 y N T g y O D Y 4 W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S G 9 q Y T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S U h D R S B N S U 5 T Q S B J T V B M R U 1 F T l R B Q 0 n D k 0 4 g T k F D S U 9 O Q U w g M j A y N V 9 J b m R p Y 2 F k b 3 I g M z R f V G F i b G U g K D E p L 1 R p c G 8 g Y 2 F t Y m l h Z G 8 u e 0 R J U k V T Q S w w f S Z x d W 9 0 O y w m c X V v d D t T Z W N 0 a W 9 u M S 9 T S U h D R S B N S U 5 T Q S B J T V B M R U 1 F T l R B Q 0 n D k 0 4 g T k F D S U 9 O Q U w g M j A y N V 9 J b m R p Y 2 F k b 3 I g M z R f V G F i b G U g K D E p L 1 R p c G 8 g Y 2 F t Y m l h Z G 8 u e 1 J l Z C w x f S Z x d W 9 0 O y w m c X V v d D t T Z W N 0 a W 9 u M S 9 T S U h D R S B N S U 5 T Q S B J T V B M R U 1 F T l R B Q 0 n D k 0 4 g T k F D S U 9 O Q U w g M j A y N V 9 J b m R p Y 2 F k b 3 I g M z R f V G F i b G U g K D E p L 1 R p c G 8 g Y 2 F t Y m l h Z G 8 u e 0 N v Z C 4 s M n 0 m c X V v d D s s J n F 1 b 3 Q 7 U 2 V j d G l v b j E v U 0 l I Q 0 U g T U l O U 0 E g S U 1 Q T E V N R U 5 U Q U N J w 5 N O I E 5 B Q 0 l P T k F M I D I w M j V f S W 5 k a W N h Z G 9 y I D M 0 X 1 R h Y m x l I C g x K S 9 U a X B v I G N h b W J p Y W R v L n t F c 3 R h Y m x l Y 2 l t a W V u d G 8 g Z G U g U 2 F s d W Q s M 3 0 m c X V v d D s s J n F 1 b 3 Q 7 U 2 V j d G l v b j E v U 0 l I Q 0 U g T U l O U 0 E g S U 1 Q T E V N R U 5 U Q U N J w 5 N O I E 5 B Q 0 l P T k F M I D I w M j V f S W 5 k a W N h Z G 9 y I D M 0 X 1 R h Y m x l I C g x K S 9 U a X B v I G N h b W J p Y W R v L n t D L j E u M S B W V S w 0 f S Z x d W 9 0 O y w m c X V v d D t T Z W N 0 a W 9 u M S 9 T S U h D R S B N S U 5 T Q S B J T V B M R U 1 F T l R B Q 0 n D k 0 4 g T k F D S U 9 O Q U w g M j A y N V 9 J b m R p Y 2 F k b 3 I g M z R f V G F i b G U g K D E p L 1 R p c G 8 g Y 2 F t Y m l h Z G 8 u e 0 M u M S 4 y I F R y a W F q Z S w 1 f S Z x d W 9 0 O y w m c X V v d D t T Z W N 0 a W 9 u M S 9 T S U h D R S B N S U 5 T Q S B J T V B M R U 1 F T l R B Q 0 n D k 0 4 g T k F D S U 9 O Q U w g M j A y N V 9 J b m R p Y 2 F k b 3 I g M z R f V G F i b G U g K D E p L 1 R p c G 8 g Y 2 F t Y m l h Z G 8 u e 0 M u M i B O c m 8 u I E 5 v b W I s N n 0 m c X V v d D s s J n F 1 b 3 Q 7 U 2 V j d G l v b j E v U 0 l I Q 0 U g T U l O U 0 E g S U 1 Q T E V N R U 5 U Q U N J w 5 N O I E 5 B Q 0 l P T k F M I D I w M j V f S W 5 k a W N h Z G 9 y I D M 0 X 1 R h Y m x l I C g x K S 9 U a X B v I G N h b W J p Y W R v L n t D L j M g R 0 E z T S w 3 f S Z x d W 9 0 O y w m c X V v d D t T Z W N 0 a W 9 u M S 9 T S U h D R S B N S U 5 T Q S B J T V B M R U 1 F T l R B Q 0 n D k 0 4 g T k F D S U 9 O Q U w g M j A y N V 9 J b m R p Y 2 F k b 3 I g M z R f V G F i b G U g K D E p L 1 R p c G 8 g Y 2 F t Y m l h Z G 8 u e 0 M u N C A l S E l T L D h 9 J n F 1 b 3 Q 7 L C Z x d W 9 0 O 1 N l Y 3 R p b 2 4 x L 1 N J S E N F I E 1 J T l N B I E l N U E x F T U V O V E F D S c O T T i B O Q U N J T 0 5 B T C A y M D I 1 X 0 l u Z G l j Y W R v c i A z N F 9 U Y W J s Z S A o M S k v V G l w b y B j Y W 1 i a W F k b y 5 7 Q 1 A s O X 0 m c X V v d D s s J n F 1 b 3 Q 7 U 2 V j d G l v b j E v U 0 l I Q 0 U g T U l O U 0 E g S U 1 Q T E V N R U 5 U Q U N J w 5 N O I E 5 B Q 0 l P T k F M I D I w M j V f S W 5 k a W N h Z G 9 y I D M 0 X 1 R h Y m x l I C g x K S 9 U a X B v I G N h b W J p Y W R v L n t O d W 0 s M T B 9 J n F 1 b 3 Q 7 L C Z x d W 9 0 O 1 N l Y 3 R p b 2 4 x L 1 N J S E N F I E 1 J T l N B I E l N U E x F T U V O V E F D S c O T T i B O Q U N J T 0 5 B T C A y M D I 1 X 0 l u Z G l j Y W R v c i A z N F 9 U Y W J s Z S A o M S k v V G l w b y B j Y W 1 i a W F k b y 5 7 R G V u L D E x f S Z x d W 9 0 O y w m c X V v d D t T Z W N 0 a W 9 u M S 9 T S U h D R S B N S U 5 T Q S B J T V B M R U 1 F T l R B Q 0 n D k 0 4 g T k F D S U 9 O Q U w g M j A y N V 9 J b m R p Y 2 F k b 3 I g M z R f V G F i b G U g K D E p L 1 R p c G 8 g Y 2 F t Y m l h Z G 8 u e 0 l u Z C 4 g M z Q s M T J 9 J n F 1 b 3 Q 7 L C Z x d W 9 0 O 1 N l Y 3 R p b 2 4 x L 1 N J S E N F I E 1 J T l N B I E l N U E x F T U V O V E F D S c O T T i B O Q U N J T 0 5 B T C A y M D I 1 X 0 l u Z G l j Y W R v c i A z N F 9 U Y W J s Z S A o M S k v V G l w b y B j Y W 1 i a W F k b y 5 7 J S B D d W 1 w L i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N J S E N F I E 1 J T l N B I E l N U E x F T U V O V E F D S c O T T i B O Q U N J T 0 5 B T C A y M D I 1 X 0 l u Z G l j Y W R v c i A z N F 9 U Y W J s Z S A o M S k v V G l w b y B j Y W 1 i a W F k b y 5 7 R E l S R V N B L D B 9 J n F 1 b 3 Q 7 L C Z x d W 9 0 O 1 N l Y 3 R p b 2 4 x L 1 N J S E N F I E 1 J T l N B I E l N U E x F T U V O V E F D S c O T T i B O Q U N J T 0 5 B T C A y M D I 1 X 0 l u Z G l j Y W R v c i A z N F 9 U Y W J s Z S A o M S k v V G l w b y B j Y W 1 i a W F k b y 5 7 U m V k L D F 9 J n F 1 b 3 Q 7 L C Z x d W 9 0 O 1 N l Y 3 R p b 2 4 x L 1 N J S E N F I E 1 J T l N B I E l N U E x F T U V O V E F D S c O T T i B O Q U N J T 0 5 B T C A y M D I 1 X 0 l u Z G l j Y W R v c i A z N F 9 U Y W J s Z S A o M S k v V G l w b y B j Y W 1 i a W F k b y 5 7 Q 2 9 k L i w y f S Z x d W 9 0 O y w m c X V v d D t T Z W N 0 a W 9 u M S 9 T S U h D R S B N S U 5 T Q S B J T V B M R U 1 F T l R B Q 0 n D k 0 4 g T k F D S U 9 O Q U w g M j A y N V 9 J b m R p Y 2 F k b 3 I g M z R f V G F i b G U g K D E p L 1 R p c G 8 g Y 2 F t Y m l h Z G 8 u e 0 V z d G F i b G V j a W 1 p Z W 5 0 b y B k Z S B T Y W x 1 Z C w z f S Z x d W 9 0 O y w m c X V v d D t T Z W N 0 a W 9 u M S 9 T S U h D R S B N S U 5 T Q S B J T V B M R U 1 F T l R B Q 0 n D k 0 4 g T k F D S U 9 O Q U w g M j A y N V 9 J b m R p Y 2 F k b 3 I g M z R f V G F i b G U g K D E p L 1 R p c G 8 g Y 2 F t Y m l h Z G 8 u e 0 M u M S 4 x I F Z V L D R 9 J n F 1 b 3 Q 7 L C Z x d W 9 0 O 1 N l Y 3 R p b 2 4 x L 1 N J S E N F I E 1 J T l N B I E l N U E x F T U V O V E F D S c O T T i B O Q U N J T 0 5 B T C A y M D I 1 X 0 l u Z G l j Y W R v c i A z N F 9 U Y W J s Z S A o M S k v V G l w b y B j Y W 1 i a W F k b y 5 7 Q y 4 x L j I g V H J p Y W p l L D V 9 J n F 1 b 3 Q 7 L C Z x d W 9 0 O 1 N l Y 3 R p b 2 4 x L 1 N J S E N F I E 1 J T l N B I E l N U E x F T U V O V E F D S c O T T i B O Q U N J T 0 5 B T C A y M D I 1 X 0 l u Z G l j Y W R v c i A z N F 9 U Y W J s Z S A o M S k v V G l w b y B j Y W 1 i a W F k b y 5 7 Q y 4 y I E 5 y b y 4 g T m 9 t Y i w 2 f S Z x d W 9 0 O y w m c X V v d D t T Z W N 0 a W 9 u M S 9 T S U h D R S B N S U 5 T Q S B J T V B M R U 1 F T l R B Q 0 n D k 0 4 g T k F D S U 9 O Q U w g M j A y N V 9 J b m R p Y 2 F k b 3 I g M z R f V G F i b G U g K D E p L 1 R p c G 8 g Y 2 F t Y m l h Z G 8 u e 0 M u M y B H Q T N N L D d 9 J n F 1 b 3 Q 7 L C Z x d W 9 0 O 1 N l Y 3 R p b 2 4 x L 1 N J S E N F I E 1 J T l N B I E l N U E x F T U V O V E F D S c O T T i B O Q U N J T 0 5 B T C A y M D I 1 X 0 l u Z G l j Y W R v c i A z N F 9 U Y W J s Z S A o M S k v V G l w b y B j Y W 1 i a W F k b y 5 7 Q y 4 0 I C V I S V M s O H 0 m c X V v d D s s J n F 1 b 3 Q 7 U 2 V j d G l v b j E v U 0 l I Q 0 U g T U l O U 0 E g S U 1 Q T E V N R U 5 U Q U N J w 5 N O I E 5 B Q 0 l P T k F M I D I w M j V f S W 5 k a W N h Z G 9 y I D M 0 X 1 R h Y m x l I C g x K S 9 U a X B v I G N h b W J p Y W R v L n t D U C w 5 f S Z x d W 9 0 O y w m c X V v d D t T Z W N 0 a W 9 u M S 9 T S U h D R S B N S U 5 T Q S B J T V B M R U 1 F T l R B Q 0 n D k 0 4 g T k F D S U 9 O Q U w g M j A y N V 9 J b m R p Y 2 F k b 3 I g M z R f V G F i b G U g K D E p L 1 R p c G 8 g Y 2 F t Y m l h Z G 8 u e 0 5 1 b S w x M H 0 m c X V v d D s s J n F 1 b 3 Q 7 U 2 V j d G l v b j E v U 0 l I Q 0 U g T U l O U 0 E g S U 1 Q T E V N R U 5 U Q U N J w 5 N O I E 5 B Q 0 l P T k F M I D I w M j V f S W 5 k a W N h Z G 9 y I D M 0 X 1 R h Y m x l I C g x K S 9 U a X B v I G N h b W J p Y W R v L n t E Z W 4 s M T F 9 J n F 1 b 3 Q 7 L C Z x d W 9 0 O 1 N l Y 3 R p b 2 4 x L 1 N J S E N F I E 1 J T l N B I E l N U E x F T U V O V E F D S c O T T i B O Q U N J T 0 5 B T C A y M D I 1 X 0 l u Z G l j Y W R v c i A z N F 9 U Y W J s Z S A o M S k v V G l w b y B j Y W 1 i a W F k b y 5 7 S W 5 k L i A z N C w x M n 0 m c X V v d D s s J n F 1 b 3 Q 7 U 2 V j d G l v b j E v U 0 l I Q 0 U g T U l O U 0 E g S U 1 Q T E V N R U 5 U Q U N J w 5 N O I E 5 B Q 0 l P T k F M I D I w M j V f S W 5 k a W N h Z G 9 y I D M 0 X 1 R h Y m x l I C g x K S 9 U a X B v I G N h b W J p Y W R v L n s l I E N 1 b X A u L D E z f S Z x d W 9 0 O 1 0 s J n F 1 b 3 Q 7 U m V s Y X R p b 2 5 z a G l w S W 5 m b y Z x d W 9 0 O z p b X X 0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U 0 l I Q 0 U l M j B N S U 5 T Q S U y M E l N U E x F T U V O V E F D S S V D M y U 5 M 0 4 l M j B O Q U N J T 0 5 B T C U y M D I w M j V f S W 5 k a W N h Z G 9 y J T I w M z R f V G F i b G U l M j A o M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I Q 0 U l M j B N S U 5 T Q S U y M E l N U E x F T U V O V E F D S S V D M y U 5 M 0 4 l M j B O Q U N J T 0 5 B T C U y M D I w M j V f S W 5 k a W N h Z G 9 y J T I w M z R f V G F i b G U l M j A o M S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I Q 0 U l M j B N S U 5 T Q S U y M E l N U E x F T U V O V E F D S S V D M y U 5 M 0 4 l M j B O Q U N J T 0 5 B T C U y M D I w M j V f S W 5 k a W N h Z G 9 y J T I w M z R f V G F i b G U l M j A o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I Q 0 U l M j B N S U 5 T Q S U y M E l N U E x F T U V O V E F D S S V D M y U 5 M 0 4 l M j B O Q U N J T 0 5 B T C U y M D I w M j V f S W 1 w b G V t Z W 5 0 Y W N p J U M z J U I z b i U y M E 5 h Y 2 l v b m F s X 1 R h Y m x l J T I w K D Y p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F N 0 Y X R 1 c y I g V m F s d W U 9 I n N D b 2 1 w b G V 0 Z S I g L z 4 8 R W 5 0 c n k g V H l w Z T 0 i R m l s b E N v d W 5 0 I i B W Y W x 1 Z T 0 i b D U x I i A v P j x F b n R y e S B U e X B l P S J G a W x s R X J y b 3 J D b 3 V u d C I g V m F s d W U 9 I m w w I i A v P j x F b n R y e S B U e X B l P S J G a W x s Q 2 9 s d W 1 u V H l w Z X M i I F Z h b H V l P S J z Q m d Z R E J n T U R B d 0 1 E Q X d N R E F 3 T T 0 i I C 8 + P E V u d H J 5 I F R 5 c G U 9 I k Z p b G x D b 2 x 1 b W 5 O Y W 1 l c y I g V m F s d W U 9 I n N b J n F 1 b 3 Q 7 R E l S R V N B J n F 1 b 3 Q 7 L C Z x d W 9 0 O 1 J l Z C Z x d W 9 0 O y w m c X V v d D t D b 2 Q u J n F 1 b 3 Q 7 L C Z x d W 9 0 O 0 V z d G F i b G V j a W 1 p Z W 5 0 b y B k Z S B T Y W x 1 Z C Z x d W 9 0 O y w m c X V v d D t W R U 5 U Q U 5 J T E x B I M O D x a F O S U N B J n F 1 b 3 Q 7 L C Z x d W 9 0 O 1 R S S U F K R S Z x d W 9 0 O y w m c X V v d D t D T 0 5 T V U x U Q S B F W F R F U k 5 B J n F 1 b 3 Q 7 L C Z x d W 9 0 O 1 N B T F V E I E 1 F T l R B T C Z x d W 9 0 O y w m c X V v d D t J T k 1 V T k l a Q U N J w 4 P i g J x O J n F 1 b 3 Q 7 L C Z x d W 9 0 O 0 N S R U Q m c X V v d D s s J n F 1 b 3 Q 7 U F J F T k F U Q U w m c X V v d D s s J n F 1 b 3 Q 7 U E x B T i 4 g R k F N S U x J Q V I m c X V v d D s s J n F 1 b 3 Q 7 U 0 F M V U Q g Q l V D Q U w m c X V v d D s s J n F 1 b 3 Q 7 T l V U U k l D S c O D 4 o C c T i Z x d W 9 0 O 1 0 i I C 8 + P E V u d H J 5 I F R 5 c G U 9 I k Z p b G x F c n J v c k N v Z G U i I F Z h b H V l P S J z V W 5 r b m 9 3 b i I g L z 4 8 R W 5 0 c n k g V H l w Z T 0 i R m l s b E x h c 3 R V c G R h d G V k I i B W Y W x 1 Z T 0 i Z D I w M j U t M T A t M j F U M j A 6 M D g 6 M T I u N D M z N j M z N F o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0 h v a m E 0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l I Q 0 U g T U l O U 0 E g S U 1 Q T E V N R U 5 U Q U N J w 5 N O I E 5 B Q 0 l P T k F M I D I w M j V f S W 1 w b G V t Z W 5 0 Y W N p w 7 N u I E 5 h Y 2 l v b m F s X 1 R h Y m x l I C g 2 K S 9 U a X B v I G N h b W J p Y W R v L n t E S V J F U 0 E s M H 0 m c X V v d D s s J n F 1 b 3 Q 7 U 2 V j d G l v b j E v U 0 l I Q 0 U g T U l O U 0 E g S U 1 Q T E V N R U 5 U Q U N J w 5 N O I E 5 B Q 0 l P T k F M I D I w M j V f S W 1 w b G V t Z W 5 0 Y W N p w 7 N u I E 5 h Y 2 l v b m F s X 1 R h Y m x l I C g 2 K S 9 U a X B v I G N h b W J p Y W R v L n t S Z W Q s M X 0 m c X V v d D s s J n F 1 b 3 Q 7 U 2 V j d G l v b j E v U 0 l I Q 0 U g T U l O U 0 E g S U 1 Q T E V N R U 5 U Q U N J w 5 N O I E 5 B Q 0 l P T k F M I D I w M j V f S W 1 w b G V t Z W 5 0 Y W N p w 7 N u I E 5 h Y 2 l v b m F s X 1 R h Y m x l I C g 2 K S 9 U a X B v I G N h b W J p Y W R v L n t D b 2 Q u L D J 9 J n F 1 b 3 Q 7 L C Z x d W 9 0 O 1 N l Y 3 R p b 2 4 x L 1 N J S E N F I E 1 J T l N B I E l N U E x F T U V O V E F D S c O T T i B O Q U N J T 0 5 B T C A y M D I 1 X 0 l t c G x l b W V u d G F j a c O z b i B O Y W N p b 2 5 h b F 9 U Y W J s Z S A o N i k v V G l w b y B j Y W 1 i a W F k b y 5 7 R X N 0 Y W J s Z W N p b W l l b n R v I G R l I F N h b H V k L D N 9 J n F 1 b 3 Q 7 L C Z x d W 9 0 O 1 N l Y 3 R p b 2 4 x L 1 N J S E N F I E 1 J T l N B I E l N U E x F T U V O V E F D S c O T T i B O Q U N J T 0 5 B T C A y M D I 1 X 0 l t c G x l b W V u d G F j a c O z b i B O Y W N p b 2 5 h b F 9 U Y W J s Z S A o N i k v V G l w b y B j Y W 1 i a W F k b y 5 7 V k V O V E F O S U x M Q S D D g 8 W h T k l D Q S w 0 f S Z x d W 9 0 O y w m c X V v d D t T Z W N 0 a W 9 u M S 9 T S U h D R S B N S U 5 T Q S B J T V B M R U 1 F T l R B Q 0 n D k 0 4 g T k F D S U 9 O Q U w g M j A y N V 9 J b X B s Z W 1 l b n R h Y 2 n D s 2 4 g T m F j a W 9 u Y W x f V G F i b G U g K D Y p L 1 R p c G 8 g Y 2 F t Y m l h Z G 8 u e 1 R S S U F K R S w 1 f S Z x d W 9 0 O y w m c X V v d D t T Z W N 0 a W 9 u M S 9 T S U h D R S B N S U 5 T Q S B J T V B M R U 1 F T l R B Q 0 n D k 0 4 g T k F D S U 9 O Q U w g M j A y N V 9 J b X B s Z W 1 l b n R h Y 2 n D s 2 4 g T m F j a W 9 u Y W x f V G F i b G U g K D Y p L 1 R p c G 8 g Y 2 F t Y m l h Z G 8 u e 0 N P T l N V T F R B I E V Y V E V S T k E s N n 0 m c X V v d D s s J n F 1 b 3 Q 7 U 2 V j d G l v b j E v U 0 l I Q 0 U g T U l O U 0 E g S U 1 Q T E V N R U 5 U Q U N J w 5 N O I E 5 B Q 0 l P T k F M I D I w M j V f S W 1 w b G V t Z W 5 0 Y W N p w 7 N u I E 5 h Y 2 l v b m F s X 1 R h Y m x l I C g 2 K S 9 U a X B v I G N h b W J p Y W R v L n t T Q U x V R C B N R U 5 U Q U w s N 3 0 m c X V v d D s s J n F 1 b 3 Q 7 U 2 V j d G l v b j E v U 0 l I Q 0 U g T U l O U 0 E g S U 1 Q T E V N R U 5 U Q U N J w 5 N O I E 5 B Q 0 l P T k F M I D I w M j V f S W 1 w b G V t Z W 5 0 Y W N p w 7 N u I E 5 h Y 2 l v b m F s X 1 R h Y m x l I C g 2 K S 9 U a X B v I G N h b W J p Y W R v L n t J T k 1 V T k l a Q U N J w 4 P i g J x O L D h 9 J n F 1 b 3 Q 7 L C Z x d W 9 0 O 1 N l Y 3 R p b 2 4 x L 1 N J S E N F I E 1 J T l N B I E l N U E x F T U V O V E F D S c O T T i B O Q U N J T 0 5 B T C A y M D I 1 X 0 l t c G x l b W V u d G F j a c O z b i B O Y W N p b 2 5 h b F 9 U Y W J s Z S A o N i k v V G l w b y B j Y W 1 i a W F k b y 5 7 Q 1 J F R C w 5 f S Z x d W 9 0 O y w m c X V v d D t T Z W N 0 a W 9 u M S 9 T S U h D R S B N S U 5 T Q S B J T V B M R U 1 F T l R B Q 0 n D k 0 4 g T k F D S U 9 O Q U w g M j A y N V 9 J b X B s Z W 1 l b n R h Y 2 n D s 2 4 g T m F j a W 9 u Y W x f V G F i b G U g K D Y p L 1 R p c G 8 g Y 2 F t Y m l h Z G 8 u e 1 B S R U 5 B V E F M L D E w f S Z x d W 9 0 O y w m c X V v d D t T Z W N 0 a W 9 u M S 9 T S U h D R S B N S U 5 T Q S B J T V B M R U 1 F T l R B Q 0 n D k 0 4 g T k F D S U 9 O Q U w g M j A y N V 9 J b X B s Z W 1 l b n R h Y 2 n D s 2 4 g T m F j a W 9 u Y W x f V G F i b G U g K D Y p L 1 R p c G 8 g Y 2 F t Y m l h Z G 8 u e 1 B M Q U 4 u I E Z B T U l M S U F S L D E x f S Z x d W 9 0 O y w m c X V v d D t T Z W N 0 a W 9 u M S 9 T S U h D R S B N S U 5 T Q S B J T V B M R U 1 F T l R B Q 0 n D k 0 4 g T k F D S U 9 O Q U w g M j A y N V 9 J b X B s Z W 1 l b n R h Y 2 n D s 2 4 g T m F j a W 9 u Y W x f V G F i b G U g K D Y p L 1 R p c G 8 g Y 2 F t Y m l h Z G 8 u e 1 N B T F V E I E J V Q 0 F M L D E y f S Z x d W 9 0 O y w m c X V v d D t T Z W N 0 a W 9 u M S 9 T S U h D R S B N S U 5 T Q S B J T V B M R U 1 F T l R B Q 0 n D k 0 4 g T k F D S U 9 O Q U w g M j A y N V 9 J b X B s Z W 1 l b n R h Y 2 n D s 2 4 g T m F j a W 9 u Y W x f V G F i b G U g K D Y p L 1 R p c G 8 g Y 2 F t Y m l h Z G 8 u e 0 5 V V F J J Q 0 n D g + K A n E 4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T S U h D R S B N S U 5 T Q S B J T V B M R U 1 F T l R B Q 0 n D k 0 4 g T k F D S U 9 O Q U w g M j A y N V 9 J b X B s Z W 1 l b n R h Y 2 n D s 2 4 g T m F j a W 9 u Y W x f V G F i b G U g K D Y p L 1 R p c G 8 g Y 2 F t Y m l h Z G 8 u e 0 R J U k V T Q S w w f S Z x d W 9 0 O y w m c X V v d D t T Z W N 0 a W 9 u M S 9 T S U h D R S B N S U 5 T Q S B J T V B M R U 1 F T l R B Q 0 n D k 0 4 g T k F D S U 9 O Q U w g M j A y N V 9 J b X B s Z W 1 l b n R h Y 2 n D s 2 4 g T m F j a W 9 u Y W x f V G F i b G U g K D Y p L 1 R p c G 8 g Y 2 F t Y m l h Z G 8 u e 1 J l Z C w x f S Z x d W 9 0 O y w m c X V v d D t T Z W N 0 a W 9 u M S 9 T S U h D R S B N S U 5 T Q S B J T V B M R U 1 F T l R B Q 0 n D k 0 4 g T k F D S U 9 O Q U w g M j A y N V 9 J b X B s Z W 1 l b n R h Y 2 n D s 2 4 g T m F j a W 9 u Y W x f V G F i b G U g K D Y p L 1 R p c G 8 g Y 2 F t Y m l h Z G 8 u e 0 N v Z C 4 s M n 0 m c X V v d D s s J n F 1 b 3 Q 7 U 2 V j d G l v b j E v U 0 l I Q 0 U g T U l O U 0 E g S U 1 Q T E V N R U 5 U Q U N J w 5 N O I E 5 B Q 0 l P T k F M I D I w M j V f S W 1 w b G V t Z W 5 0 Y W N p w 7 N u I E 5 h Y 2 l v b m F s X 1 R h Y m x l I C g 2 K S 9 U a X B v I G N h b W J p Y W R v L n t F c 3 R h Y m x l Y 2 l t a W V u d G 8 g Z G U g U 2 F s d W Q s M 3 0 m c X V v d D s s J n F 1 b 3 Q 7 U 2 V j d G l v b j E v U 0 l I Q 0 U g T U l O U 0 E g S U 1 Q T E V N R U 5 U Q U N J w 5 N O I E 5 B Q 0 l P T k F M I D I w M j V f S W 1 w b G V t Z W 5 0 Y W N p w 7 N u I E 5 h Y 2 l v b m F s X 1 R h Y m x l I C g 2 K S 9 U a X B v I G N h b W J p Y W R v L n t W R U 5 U Q U 5 J T E x B I M O D x a F O S U N B L D R 9 J n F 1 b 3 Q 7 L C Z x d W 9 0 O 1 N l Y 3 R p b 2 4 x L 1 N J S E N F I E 1 J T l N B I E l N U E x F T U V O V E F D S c O T T i B O Q U N J T 0 5 B T C A y M D I 1 X 0 l t c G x l b W V u d G F j a c O z b i B O Y W N p b 2 5 h b F 9 U Y W J s Z S A o N i k v V G l w b y B j Y W 1 i a W F k b y 5 7 V F J J Q U p F L D V 9 J n F 1 b 3 Q 7 L C Z x d W 9 0 O 1 N l Y 3 R p b 2 4 x L 1 N J S E N F I E 1 J T l N B I E l N U E x F T U V O V E F D S c O T T i B O Q U N J T 0 5 B T C A y M D I 1 X 0 l t c G x l b W V u d G F j a c O z b i B O Y W N p b 2 5 h b F 9 U Y W J s Z S A o N i k v V G l w b y B j Y W 1 i a W F k b y 5 7 Q 0 9 O U 1 V M V E E g R V h U R V J O Q S w 2 f S Z x d W 9 0 O y w m c X V v d D t T Z W N 0 a W 9 u M S 9 T S U h D R S B N S U 5 T Q S B J T V B M R U 1 F T l R B Q 0 n D k 0 4 g T k F D S U 9 O Q U w g M j A y N V 9 J b X B s Z W 1 l b n R h Y 2 n D s 2 4 g T m F j a W 9 u Y W x f V G F i b G U g K D Y p L 1 R p c G 8 g Y 2 F t Y m l h Z G 8 u e 1 N B T F V E I E 1 F T l R B T C w 3 f S Z x d W 9 0 O y w m c X V v d D t T Z W N 0 a W 9 u M S 9 T S U h D R S B N S U 5 T Q S B J T V B M R U 1 F T l R B Q 0 n D k 0 4 g T k F D S U 9 O Q U w g M j A y N V 9 J b X B s Z W 1 l b n R h Y 2 n D s 2 4 g T m F j a W 9 u Y W x f V G F i b G U g K D Y p L 1 R p c G 8 g Y 2 F t Y m l h Z G 8 u e 0 l O T V V O S V p B Q 0 n D g + K A n E 4 s O H 0 m c X V v d D s s J n F 1 b 3 Q 7 U 2 V j d G l v b j E v U 0 l I Q 0 U g T U l O U 0 E g S U 1 Q T E V N R U 5 U Q U N J w 5 N O I E 5 B Q 0 l P T k F M I D I w M j V f S W 1 w b G V t Z W 5 0 Y W N p w 7 N u I E 5 h Y 2 l v b m F s X 1 R h Y m x l I C g 2 K S 9 U a X B v I G N h b W J p Y W R v L n t D U k V E L D l 9 J n F 1 b 3 Q 7 L C Z x d W 9 0 O 1 N l Y 3 R p b 2 4 x L 1 N J S E N F I E 1 J T l N B I E l N U E x F T U V O V E F D S c O T T i B O Q U N J T 0 5 B T C A y M D I 1 X 0 l t c G x l b W V u d G F j a c O z b i B O Y W N p b 2 5 h b F 9 U Y W J s Z S A o N i k v V G l w b y B j Y W 1 i a W F k b y 5 7 U F J F T k F U Q U w s M T B 9 J n F 1 b 3 Q 7 L C Z x d W 9 0 O 1 N l Y 3 R p b 2 4 x L 1 N J S E N F I E 1 J T l N B I E l N U E x F T U V O V E F D S c O T T i B O Q U N J T 0 5 B T C A y M D I 1 X 0 l t c G x l b W V u d G F j a c O z b i B O Y W N p b 2 5 h b F 9 U Y W J s Z S A o N i k v V G l w b y B j Y W 1 i a W F k b y 5 7 U E x B T i 4 g R k F N S U x J Q V I s M T F 9 J n F 1 b 3 Q 7 L C Z x d W 9 0 O 1 N l Y 3 R p b 2 4 x L 1 N J S E N F I E 1 J T l N B I E l N U E x F T U V O V E F D S c O T T i B O Q U N J T 0 5 B T C A y M D I 1 X 0 l t c G x l b W V u d G F j a c O z b i B O Y W N p b 2 5 h b F 9 U Y W J s Z S A o N i k v V G l w b y B j Y W 1 i a W F k b y 5 7 U 0 F M V U Q g Q l V D Q U w s M T J 9 J n F 1 b 3 Q 7 L C Z x d W 9 0 O 1 N l Y 3 R p b 2 4 x L 1 N J S E N F I E 1 J T l N B I E l N U E x F T U V O V E F D S c O T T i B O Q U N J T 0 5 B T C A y M D I 1 X 0 l t c G x l b W V u d G F j a c O z b i B O Y W N p b 2 5 h b F 9 U Y W J s Z S A o N i k v V G l w b y B j Y W 1 i a W F k b y 5 7 T l V U U k l D S c O D 4 o C c T i w x M 3 0 m c X V v d D t d L C Z x d W 9 0 O 1 J l b G F 0 a W 9 u c 2 h p c E l u Z m 8 m c X V v d D s 6 W 1 1 9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N J S E N F J T I w T U l O U 0 E l M j B J T V B M R U 1 F T l R B Q 0 k l Q z M l O T N O J T I w T k F D S U 9 O Q U w l M j A y M D I 1 X 0 l t c G x l b W V u d G F j a S V D M y V C M 2 4 l M j B O Y W N p b 2 5 h b F 9 U Y W J s Z S U y M C g 2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S U h D R S U y M E 1 J T l N B J T I w S U 1 Q T E V N R U 5 U Q U N J J U M z J T k z T i U y M E 5 B Q 0 l P T k F M J T I w M j A y N V 9 J b X B s Z W 1 l b n R h Y 2 k l Q z M l Q j N u J T I w T m F j a W 9 u Y W x f V G F i b G U l M j A o N i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I Q 0 U l M j B N S U 5 T Q S U y M E l N U E x F T U V O V E F D S S V D M y U 5 M 0 4 l M j B O Q U N J T 0 5 B T C U y M D I w M j V f S W 1 w b G V t Z W 5 0 Y W N p J U M z J U I z b i U y M E 5 h Y 2 l v b m F s X 1 R h Y m x l J T I w K D Y p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i F z C / K p v d R q N o D W S 8 M 2 d r A A A A A A I A A A A A A A N m A A D A A A A A E A A A A D I B F B Z 8 M 9 D G d + u t D c g e F P c A A A A A B I A A A K A A A A A Q A A A A N N u x i a O Q 2 3 P E C k c d O N 2 v o F A A A A C k l + h t P g f L m P c V i L t b b 2 t 8 D m s K l a d B b Z Q 2 n y P E 7 W A k m K 0 x T N 3 h C 0 Q f i e s d F W U H J S 5 b q Y 2 4 h z 5 Q 0 B y T 5 9 2 Q E A 4 r E A H E s P m x H i a d i v O J Y J E u r R Q A A A A m b 8 h d T 4 a r L r g m S 7 / I u g I p t 5 c 5 a g = = < / D a t a M a s h u p > 
</file>

<file path=customXml/itemProps1.xml><?xml version="1.0" encoding="utf-8"?>
<ds:datastoreItem xmlns:ds="http://schemas.openxmlformats.org/officeDocument/2006/customXml" ds:itemID="{B6923553-D524-400E-910D-B498197CE25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Ficha34_SIHCE_CEfirmaDig_aDIC</vt:lpstr>
      <vt:lpstr>Hoja2</vt:lpstr>
      <vt:lpstr>Cond_4_atcRegHIS_&amp;_SIHCE_DIC</vt:lpstr>
      <vt:lpstr>implementacionx EESS_aDIC25</vt:lpstr>
      <vt:lpstr>Definicion</vt:lpstr>
      <vt:lpstr>EESS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Lacey Quispe Casas</dc:creator>
  <cp:lastModifiedBy>Lacey Quispe Casas</cp:lastModifiedBy>
  <dcterms:created xsi:type="dcterms:W3CDTF">2025-10-21T15:01:37Z</dcterms:created>
  <dcterms:modified xsi:type="dcterms:W3CDTF">2026-01-16T19:53:02Z</dcterms:modified>
</cp:coreProperties>
</file>